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895" activeTab="0"/>
  </bookViews>
  <sheets>
    <sheet name="balon kateteri" sheetId="1" r:id="rId1"/>
  </sheets>
  <definedNames>
    <definedName name="_xlnm._FilterDatabase" localSheetId="0" hidden="1">'balon kateteri'!$L$2:$M$4</definedName>
  </definedNames>
  <calcPr fullCalcOnLoad="1"/>
</workbook>
</file>

<file path=xl/sharedStrings.xml><?xml version="1.0" encoding="utf-8"?>
<sst xmlns="http://schemas.openxmlformats.org/spreadsheetml/2006/main" count="61" uniqueCount="52">
  <si>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</si>
  <si>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</si>
  <si>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</si>
  <si>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</si>
  <si>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</si>
  <si>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</si>
  <si>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</si>
  <si>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</si>
  <si>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</si>
  <si>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</si>
  <si>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</si>
  <si>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</si>
  <si>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</si>
  <si>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</si>
  <si>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</si>
  <si>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</si>
  <si>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</si>
  <si>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</si>
  <si>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</si>
  <si>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</si>
  <si>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</si>
  <si>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</si>
  <si>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</si>
  <si>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</si>
  <si>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</si>
  <si>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</si>
  <si>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</si>
  <si>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</si>
  <si>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</si>
  <si>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</si>
  <si>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</si>
  <si>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</si>
  <si>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VICOR</t>
  </si>
  <si>
    <t>Otvoreni</t>
  </si>
  <si>
    <t>Dobra</t>
  </si>
  <si>
    <t>Klasičan sektor</t>
  </si>
  <si>
    <t>NEKOMPLIJANTNI balon kateteri za POSTDILATACIJU koronarnih arterija (dijametra 2,5 mm i više mm) (merenja se odnose na balon dijametra 3,0 mm)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</si>
  <si>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</si>
  <si>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</si>
  <si>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</si>
  <si>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BKT15038</t>
  </si>
  <si>
    <t>BKT15039</t>
  </si>
  <si>
    <t>NC Quantum Apex PTCA Dilatation Catheters / Balon kateter, dilatacioni, PTCA, 40%</t>
  </si>
  <si>
    <t>NC Sprinter Rapid Excange(RX)Ballon Dilatation Catheter / Balon dilatacioni kateter, za brzu zamenu, 60%</t>
  </si>
  <si>
    <t>Boston</t>
  </si>
  <si>
    <t>Medtronic</t>
  </si>
  <si>
    <t>H 749 39124xxxxx</t>
  </si>
  <si>
    <t>NCSPxxxxxX</t>
  </si>
  <si>
    <t>BIMED</t>
  </si>
  <si>
    <t>404-1-110/15-92</t>
  </si>
  <si>
    <t>Centralizovana</t>
  </si>
  <si>
    <t>Najniža ponuđena cena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</si>
</sst>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1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33" borderId="12" xfId="0" applyFont="1" applyFill="1" applyBorder="1" applyAlignment="1">
      <alignment horizontal="center" vertical="center" wrapText="1"/>
    </xf>
    <xf numFmtId="4" fontId="41" fillId="0" borderId="13" xfId="0" applyNumberFormat="1" applyFont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4" fontId="41" fillId="0" borderId="15" xfId="0" applyNumberFormat="1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vertical="center" wrapText="1"/>
    </xf>
    <xf numFmtId="3" fontId="41" fillId="0" borderId="18" xfId="0" applyNumberFormat="1" applyFont="1" applyBorder="1" applyAlignment="1">
      <alignment vertical="center" wrapText="1"/>
    </xf>
    <xf numFmtId="3" fontId="41" fillId="0" borderId="19" xfId="0" applyNumberFormat="1" applyFont="1" applyBorder="1" applyAlignment="1">
      <alignment vertical="center" wrapText="1"/>
    </xf>
    <xf numFmtId="3" fontId="41" fillId="0" borderId="2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1" fillId="36" borderId="18" xfId="0" applyNumberFormat="1" applyFont="1" applyFill="1" applyBorder="1" applyAlignment="1">
      <alignment horizontal="center" vertical="center" wrapText="1"/>
    </xf>
    <xf numFmtId="4" fontId="41" fillId="36" borderId="21" xfId="0" applyNumberFormat="1" applyFont="1" applyFill="1" applyBorder="1" applyAlignment="1">
      <alignment horizontal="center" vertical="center" wrapText="1"/>
    </xf>
    <xf numFmtId="4" fontId="41" fillId="36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ySplit="2" topLeftCell="A3" activePane="bottomLeft" state="frozen"/>
      <selection pane="topLeft" activeCell="C1" sqref="C1"/>
      <selection pane="bottomLeft" activeCell="K19" sqref="K19"/>
    </sheetView>
  </sheetViews>
  <sheetFormatPr defaultColWidth="9.140625" defaultRowHeight="12.75"/>
  <cols>
    <col min="1" max="1" width="17.8515625" style="6" customWidth="1"/>
    <col min="2" max="2" width="30.421875" style="7" customWidth="1"/>
    <col min="3" max="3" width="35.57421875" style="8" customWidth="1"/>
    <col min="4" max="4" width="21.421875" style="8" customWidth="1"/>
    <col min="5" max="5" width="18.8515625" style="5" customWidth="1"/>
    <col min="6" max="6" width="12.28125" style="8" customWidth="1"/>
    <col min="7" max="7" width="15.57421875" style="8" customWidth="1"/>
    <col min="8" max="8" width="17.140625" style="8" customWidth="1"/>
    <col min="9" max="9" width="15.28125" style="8" customWidth="1"/>
    <col min="10" max="10" width="18.8515625" style="8" customWidth="1"/>
    <col min="11" max="11" width="24.140625" style="8" customWidth="1"/>
    <col min="12" max="12" width="20.8515625" style="5" customWidth="1"/>
    <col min="13" max="13" width="15.00390625" style="5" customWidth="1"/>
    <col min="14" max="16384" width="9.140625" style="5" customWidth="1"/>
  </cols>
  <sheetData>
    <row r="1" spans="1:13" ht="3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7" customFormat="1" ht="47.25" customHeight="1">
      <c r="A2" s="2" t="s">
        <v>28</v>
      </c>
      <c r="B2" s="3" t="s">
        <v>2</v>
      </c>
      <c r="C2" s="3" t="s">
        <v>29</v>
      </c>
      <c r="D2" s="13" t="s">
        <v>3</v>
      </c>
      <c r="E2" s="3" t="s">
        <v>30</v>
      </c>
      <c r="F2" s="13" t="s">
        <v>1</v>
      </c>
      <c r="G2" s="21" t="s">
        <v>4</v>
      </c>
      <c r="H2" s="21" t="s">
        <v>8</v>
      </c>
      <c r="I2" s="13" t="s">
        <v>5</v>
      </c>
      <c r="J2" s="13" t="s">
        <v>7</v>
      </c>
      <c r="K2" s="13" t="s">
        <v>9</v>
      </c>
      <c r="L2" s="4" t="s">
        <v>0</v>
      </c>
      <c r="M2" s="4" t="s">
        <v>6</v>
      </c>
    </row>
    <row r="3" spans="1:13" ht="42" customHeight="1">
      <c r="A3" s="35" t="s">
        <v>40</v>
      </c>
      <c r="B3" s="43" t="s">
        <v>36</v>
      </c>
      <c r="C3" s="35" t="s">
        <v>42</v>
      </c>
      <c r="D3" s="36" t="s">
        <v>44</v>
      </c>
      <c r="E3" s="37" t="s">
        <v>46</v>
      </c>
      <c r="F3" s="18" t="s">
        <v>31</v>
      </c>
      <c r="G3" s="19">
        <v>4500</v>
      </c>
      <c r="H3" s="20">
        <v>4335</v>
      </c>
      <c r="I3" s="16"/>
      <c r="J3" s="19">
        <f>G3*I3</f>
        <v>0</v>
      </c>
      <c r="K3" s="20">
        <f>H3*I3</f>
        <v>0</v>
      </c>
      <c r="L3" s="17" t="s">
        <v>32</v>
      </c>
      <c r="M3" s="1">
        <v>4</v>
      </c>
    </row>
    <row r="4" spans="1:13" ht="42" customHeight="1">
      <c r="A4" s="35" t="s">
        <v>41</v>
      </c>
      <c r="B4" s="44"/>
      <c r="C4" s="35" t="s">
        <v>43</v>
      </c>
      <c r="D4" s="36" t="s">
        <v>45</v>
      </c>
      <c r="E4" s="37" t="s">
        <v>47</v>
      </c>
      <c r="F4" s="18" t="s">
        <v>31</v>
      </c>
      <c r="G4" s="19">
        <v>4500</v>
      </c>
      <c r="H4" s="20">
        <v>4335</v>
      </c>
      <c r="I4" s="16"/>
      <c r="J4" s="19">
        <f>G4*I4</f>
        <v>0</v>
      </c>
      <c r="K4" s="20">
        <f>H4*I4</f>
        <v>0</v>
      </c>
      <c r="L4" s="17" t="s">
        <v>48</v>
      </c>
      <c r="M4" s="1">
        <v>4</v>
      </c>
    </row>
    <row r="5" spans="1:11" ht="13.5" thickBot="1">
      <c r="A5" s="10"/>
      <c r="B5" s="10"/>
      <c r="C5" s="10"/>
      <c r="D5" s="10"/>
      <c r="E5" s="10"/>
      <c r="F5" s="10"/>
      <c r="G5" s="10"/>
      <c r="H5" s="10"/>
      <c r="I5" s="11"/>
      <c r="J5" s="12"/>
      <c r="K5" s="12"/>
    </row>
    <row r="6" spans="5:13" ht="24">
      <c r="E6" s="10"/>
      <c r="F6" s="10"/>
      <c r="G6" s="10"/>
      <c r="H6" s="10"/>
      <c r="I6" s="11"/>
      <c r="J6" s="24" t="s">
        <v>7</v>
      </c>
      <c r="K6" s="26" t="s">
        <v>9</v>
      </c>
      <c r="L6" s="28" t="s">
        <v>10</v>
      </c>
      <c r="M6" s="23"/>
    </row>
    <row r="7" spans="1:12" ht="26.25" thickBot="1">
      <c r="A7" s="13" t="s">
        <v>11</v>
      </c>
      <c r="B7" s="9" t="s">
        <v>49</v>
      </c>
      <c r="D7" s="13" t="s">
        <v>21</v>
      </c>
      <c r="E7" s="22" t="s">
        <v>37</v>
      </c>
      <c r="J7" s="25">
        <f>SUBTOTAL(9,J3:J4)</f>
        <v>0</v>
      </c>
      <c r="K7" s="27">
        <f>SUBTOTAL(9,K3:K4)</f>
        <v>0</v>
      </c>
      <c r="L7" s="29">
        <f>K7*1.1</f>
        <v>0</v>
      </c>
    </row>
    <row r="8" spans="1:12" ht="21" customHeight="1" thickBot="1">
      <c r="A8" s="8"/>
      <c r="B8" s="8"/>
      <c r="E8" s="8"/>
      <c r="J8" s="38" t="s">
        <v>20</v>
      </c>
      <c r="K8" s="39"/>
      <c r="L8" s="40"/>
    </row>
    <row r="9" spans="1:12" ht="28.5" customHeight="1" thickBot="1">
      <c r="A9" s="13" t="s">
        <v>12</v>
      </c>
      <c r="B9" s="14" t="s">
        <v>50</v>
      </c>
      <c r="D9" s="13" t="s">
        <v>22</v>
      </c>
      <c r="E9" s="22" t="s">
        <v>38</v>
      </c>
      <c r="J9" s="30">
        <f>J7/1000</f>
        <v>0</v>
      </c>
      <c r="K9" s="31">
        <f>K7/1000</f>
        <v>0</v>
      </c>
      <c r="L9" s="32">
        <f>L7/1000</f>
        <v>0</v>
      </c>
    </row>
    <row r="10" spans="1:5" ht="12.75">
      <c r="A10" s="8"/>
      <c r="B10" s="8"/>
      <c r="E10" s="8"/>
    </row>
    <row r="11" spans="1:5" ht="25.5">
      <c r="A11" s="13" t="s">
        <v>14</v>
      </c>
      <c r="B11" s="14" t="s">
        <v>33</v>
      </c>
      <c r="D11" s="13" t="s">
        <v>23</v>
      </c>
      <c r="E11" s="22" t="s">
        <v>38</v>
      </c>
    </row>
    <row r="12" spans="1:5" ht="12.75">
      <c r="A12" s="8"/>
      <c r="B12" s="8"/>
      <c r="E12" s="8"/>
    </row>
    <row r="13" spans="1:11" ht="25.5">
      <c r="A13" s="13" t="s">
        <v>13</v>
      </c>
      <c r="B13" s="14" t="s">
        <v>34</v>
      </c>
      <c r="D13" s="13" t="s">
        <v>25</v>
      </c>
      <c r="E13" s="22" t="s">
        <v>38</v>
      </c>
      <c r="J13" s="13" t="s">
        <v>18</v>
      </c>
      <c r="K13" s="34">
        <f>SUBTOTAL(101,M3:M4)</f>
        <v>4</v>
      </c>
    </row>
    <row r="14" spans="1:5" ht="12.75">
      <c r="A14" s="8"/>
      <c r="B14" s="8"/>
      <c r="E14" s="8"/>
    </row>
    <row r="15" spans="1:11" ht="25.5">
      <c r="A15" s="13" t="s">
        <v>15</v>
      </c>
      <c r="B15" s="9" t="s">
        <v>35</v>
      </c>
      <c r="D15" s="13" t="s">
        <v>24</v>
      </c>
      <c r="E15" s="22" t="s">
        <v>38</v>
      </c>
      <c r="J15" s="42" t="s">
        <v>19</v>
      </c>
      <c r="K15" s="45" t="s">
        <v>51</v>
      </c>
    </row>
    <row r="16" spans="1:11" ht="12.75">
      <c r="A16" s="8"/>
      <c r="B16" s="8"/>
      <c r="E16" s="8"/>
      <c r="J16" s="42"/>
      <c r="K16" s="46"/>
    </row>
    <row r="17" spans="1:11" ht="63.75">
      <c r="A17" s="13" t="s">
        <v>16</v>
      </c>
      <c r="B17" s="9" t="s">
        <v>36</v>
      </c>
      <c r="D17" s="13" t="s">
        <v>26</v>
      </c>
      <c r="E17" s="22" t="s">
        <v>38</v>
      </c>
      <c r="J17" s="42"/>
      <c r="K17" s="46"/>
    </row>
    <row r="18" spans="1:11" ht="12.75">
      <c r="A18" s="8"/>
      <c r="B18" s="8"/>
      <c r="E18" s="8"/>
      <c r="J18" s="42"/>
      <c r="K18" s="47"/>
    </row>
    <row r="19" spans="1:5" ht="25.5">
      <c r="A19" s="13" t="s">
        <v>17</v>
      </c>
      <c r="B19" s="15">
        <v>33141210</v>
      </c>
      <c r="D19" s="13" t="s">
        <v>27</v>
      </c>
      <c r="E19" s="22" t="s">
        <v>38</v>
      </c>
    </row>
    <row r="22" ht="14.25">
      <c r="A22" s="33" t="s">
        <v>39</v>
      </c>
    </row>
  </sheetData>
  <sheetProtection/>
  <autoFilter ref="L2:M4"/>
  <mergeCells count="5">
    <mergeCell ref="J8:L8"/>
    <mergeCell ref="A1:M1"/>
    <mergeCell ref="J15:J18"/>
    <mergeCell ref="B3:B4"/>
    <mergeCell ref="K15:K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2016-01-11T09:59:10Z</dcterms:modified>
  <cp:category/>
  <cp:version/>
  <cp:contentType/>
  <cp:contentStatus/>
</cp:coreProperties>
</file>