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A lista Pancef, clozapine" sheetId="1" r:id="rId1"/>
  </sheets>
  <definedNames>
    <definedName name="_xlnm._FilterDatabase" localSheetId="0" hidden="1">'A lista Pancef, clozapine'!$A$2:$N$5</definedName>
  </definedNames>
  <calcPr fullCalcOnLoad="1"/>
</workbook>
</file>

<file path=xl/sharedStrings.xml><?xml version="1.0" encoding="utf-8"?>
<sst xmlns="http://schemas.openxmlformats.org/spreadsheetml/2006/main" count="69" uniqueCount="58">
  <si>
    <t>Partija</t>
  </si>
  <si>
    <t>JKL</t>
  </si>
  <si>
    <t>IZABRANI DOBAVLJAČ</t>
  </si>
  <si>
    <t>Jedinica mere</t>
  </si>
  <si>
    <t>PROIZVOĐAČ</t>
  </si>
  <si>
    <t>PAKOVANJE I JAČINA LEKA</t>
  </si>
  <si>
    <t>Phoenix Pharma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</si>
  <si>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</si>
  <si>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</si>
  <si>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</si>
  <si>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</si>
  <si>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</si>
  <si>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</si>
  <si>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</si>
  <si>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</si>
  <si>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</si>
  <si>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</si>
  <si>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</si>
  <si>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</si>
  <si>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</si>
  <si>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</si>
  <si>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</si>
  <si>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</si>
  <si>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</si>
  <si>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</si>
  <si>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</si>
  <si>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</si>
  <si>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</si>
  <si>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</si>
  <si>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</si>
  <si>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</si>
  <si>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1070965</t>
  </si>
  <si>
    <t>CLOZAPINE</t>
  </si>
  <si>
    <t>Remedica Ltd.</t>
  </si>
  <si>
    <t>tableta</t>
  </si>
  <si>
    <t>blister, 50 po 100 mg</t>
  </si>
  <si>
    <t>PANCEF</t>
  </si>
  <si>
    <t>Alkaloid a.d.</t>
  </si>
  <si>
    <t>prašak za oralnu suspenziju</t>
  </si>
  <si>
    <t>bočica, 1 po 100 ml (100 mg/5 ml)</t>
  </si>
  <si>
    <t>bočica, 1 po 60 ml (100 mg/5 ml)</t>
  </si>
  <si>
    <t>kutija</t>
  </si>
  <si>
    <t>granule za oralnu suspenziju</t>
  </si>
  <si>
    <t>404-4-110/15-43</t>
  </si>
  <si>
    <t>Pregovarački postupak sa objavljivanjem poziva</t>
  </si>
  <si>
    <t>Lekovi sa Liste A i Liste A1 - Pancef sir 100 ml, Pancef sir 60 ml i Clozapine tbl 100 mg</t>
  </si>
  <si>
    <t>Farmalogist</t>
  </si>
  <si>
    <t>FARMACEUTSKI OBLIK</t>
  </si>
  <si>
    <t>Najniža ponuđena cena</t>
  </si>
  <si>
    <t>PREDMET NABAVKE (zaštićeno ime leka)</t>
  </si>
  <si>
    <t>LEKOVI SA LISTE A I LISTE A1 - PANCEF SIR 100 ML, PANCEF SIR 60 ML I CLOZAPINE TBL 100 MG</t>
  </si>
  <si>
    <t>UGOVORENA VREDNOST     (bez PDV-a)</t>
  </si>
  <si>
    <t>Oblikovana po partijama, centralizovana</t>
  </si>
  <si>
    <t>Dobra</t>
  </si>
  <si>
    <t>Klasičan sektor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</si>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</sst>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45" fillId="2" borderId="10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center" wrapText="1"/>
    </xf>
    <xf numFmtId="0" fontId="49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42" fillId="36" borderId="18" xfId="0" applyNumberFormat="1" applyFont="1" applyFill="1" applyBorder="1" applyAlignment="1">
      <alignment horizontal="center" vertical="center" wrapText="1"/>
    </xf>
    <xf numFmtId="4" fontId="42" fillId="36" borderId="12" xfId="0" applyNumberFormat="1" applyFont="1" applyFill="1" applyBorder="1" applyAlignment="1">
      <alignment horizontal="center" vertical="center" wrapText="1"/>
    </xf>
    <xf numFmtId="4" fontId="42" fillId="36" borderId="1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7.00390625" style="0" customWidth="1"/>
    <col min="4" max="4" width="18.28125" style="0" customWidth="1"/>
    <col min="5" max="5" width="22.421875" style="0" customWidth="1"/>
    <col min="6" max="6" width="20.574218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4.57421875" style="0" customWidth="1"/>
    <col min="13" max="13" width="20.8515625" style="0" customWidth="1"/>
    <col min="14" max="14" width="15.00390625" style="0" customWidth="1"/>
  </cols>
  <sheetData>
    <row r="1" spans="1:14" ht="30" customHeight="1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8.25">
      <c r="A2" s="2" t="s">
        <v>0</v>
      </c>
      <c r="B2" s="3" t="s">
        <v>1</v>
      </c>
      <c r="C2" s="4" t="s">
        <v>49</v>
      </c>
      <c r="D2" s="14" t="s">
        <v>4</v>
      </c>
      <c r="E2" s="4" t="s">
        <v>47</v>
      </c>
      <c r="F2" s="28" t="s">
        <v>5</v>
      </c>
      <c r="G2" s="14" t="s">
        <v>3</v>
      </c>
      <c r="H2" s="29" t="s">
        <v>7</v>
      </c>
      <c r="I2" s="29" t="s">
        <v>11</v>
      </c>
      <c r="J2" s="14" t="s">
        <v>8</v>
      </c>
      <c r="K2" s="14" t="s">
        <v>10</v>
      </c>
      <c r="L2" s="14" t="s">
        <v>12</v>
      </c>
      <c r="M2" s="5" t="s">
        <v>2</v>
      </c>
      <c r="N2" s="5" t="s">
        <v>9</v>
      </c>
    </row>
    <row r="3" spans="1:14" ht="24">
      <c r="A3" s="23">
        <v>1</v>
      </c>
      <c r="B3" s="19">
        <v>3321621</v>
      </c>
      <c r="C3" s="19" t="s">
        <v>36</v>
      </c>
      <c r="D3" s="18" t="s">
        <v>37</v>
      </c>
      <c r="E3" s="18" t="s">
        <v>38</v>
      </c>
      <c r="F3" s="20" t="s">
        <v>39</v>
      </c>
      <c r="G3" s="21" t="s">
        <v>41</v>
      </c>
      <c r="H3" s="24">
        <v>761.4</v>
      </c>
      <c r="I3" s="26">
        <v>692.95</v>
      </c>
      <c r="J3" s="17"/>
      <c r="K3" s="24">
        <f>H3*J3</f>
        <v>0</v>
      </c>
      <c r="L3" s="25">
        <f>I3*J3</f>
        <v>0</v>
      </c>
      <c r="M3" s="18" t="s">
        <v>6</v>
      </c>
      <c r="N3" s="1">
        <v>2</v>
      </c>
    </row>
    <row r="4" spans="1:14" ht="24">
      <c r="A4" s="23">
        <v>2</v>
      </c>
      <c r="B4" s="19">
        <v>3321623</v>
      </c>
      <c r="C4" s="19" t="s">
        <v>36</v>
      </c>
      <c r="D4" s="18" t="s">
        <v>37</v>
      </c>
      <c r="E4" s="18" t="s">
        <v>42</v>
      </c>
      <c r="F4" s="20" t="s">
        <v>40</v>
      </c>
      <c r="G4" s="21" t="s">
        <v>41</v>
      </c>
      <c r="H4" s="24">
        <v>491.5</v>
      </c>
      <c r="I4" s="26">
        <v>447.31</v>
      </c>
      <c r="J4" s="17"/>
      <c r="K4" s="24">
        <f>H4*J4</f>
        <v>0</v>
      </c>
      <c r="L4" s="25">
        <f>I4*J4</f>
        <v>0</v>
      </c>
      <c r="M4" s="18" t="s">
        <v>6</v>
      </c>
      <c r="N4" s="1">
        <v>2</v>
      </c>
    </row>
    <row r="5" spans="1:14" ht="12.75">
      <c r="A5" s="23">
        <v>3</v>
      </c>
      <c r="B5" s="22" t="s">
        <v>31</v>
      </c>
      <c r="C5" s="19" t="s">
        <v>32</v>
      </c>
      <c r="D5" s="18" t="s">
        <v>33</v>
      </c>
      <c r="E5" s="18" t="s">
        <v>34</v>
      </c>
      <c r="F5" s="20" t="s">
        <v>35</v>
      </c>
      <c r="G5" s="21" t="s">
        <v>41</v>
      </c>
      <c r="H5" s="24">
        <v>1019.4</v>
      </c>
      <c r="I5" s="27">
        <v>1009.1</v>
      </c>
      <c r="J5" s="17"/>
      <c r="K5" s="24">
        <f>H5*J5</f>
        <v>0</v>
      </c>
      <c r="L5" s="25">
        <f>I5*J5</f>
        <v>0</v>
      </c>
      <c r="M5" s="18" t="s">
        <v>46</v>
      </c>
      <c r="N5" s="1">
        <v>1</v>
      </c>
    </row>
    <row r="6" spans="1:14" ht="13.5" thickBot="1">
      <c r="A6" s="11"/>
      <c r="B6" s="11"/>
      <c r="C6" s="11"/>
      <c r="D6" s="11"/>
      <c r="E6" s="11"/>
      <c r="F6" s="11"/>
      <c r="G6" s="11"/>
      <c r="H6" s="11"/>
      <c r="I6" s="11"/>
      <c r="J6" s="12"/>
      <c r="K6" s="13"/>
      <c r="L6" s="35"/>
      <c r="M6" s="6"/>
      <c r="N6" s="6"/>
    </row>
    <row r="7" spans="1:14" ht="24.75" thickBot="1">
      <c r="A7" s="11"/>
      <c r="B7" s="7"/>
      <c r="C7" s="8"/>
      <c r="D7" s="9"/>
      <c r="E7" s="11"/>
      <c r="F7" s="11"/>
      <c r="G7" s="11"/>
      <c r="H7" s="11"/>
      <c r="I7" s="11"/>
      <c r="J7" s="12"/>
      <c r="K7" s="33" t="s">
        <v>10</v>
      </c>
      <c r="L7" s="34" t="s">
        <v>51</v>
      </c>
      <c r="M7" s="36" t="s">
        <v>13</v>
      </c>
      <c r="N7" s="6"/>
    </row>
    <row r="8" spans="1:14" ht="26.25" thickBot="1">
      <c r="A8" s="6"/>
      <c r="B8" s="14" t="s">
        <v>14</v>
      </c>
      <c r="C8" s="10" t="s">
        <v>43</v>
      </c>
      <c r="D8" s="9"/>
      <c r="E8" s="14" t="s">
        <v>24</v>
      </c>
      <c r="F8" s="37" t="s">
        <v>55</v>
      </c>
      <c r="G8" s="9"/>
      <c r="H8" s="9"/>
      <c r="I8" s="9"/>
      <c r="J8" s="9"/>
      <c r="K8" s="30">
        <f>SUBTOTAL(9,K3:K5)</f>
        <v>0</v>
      </c>
      <c r="L8" s="31">
        <f>SUBTOTAL(9,L3:L5)</f>
        <v>0</v>
      </c>
      <c r="M8" s="32">
        <f>L8*1.1</f>
        <v>0</v>
      </c>
      <c r="N8" s="6"/>
    </row>
    <row r="9" spans="1:14" ht="13.5" thickBot="1">
      <c r="A9" s="6"/>
      <c r="B9" s="9"/>
      <c r="C9" s="9"/>
      <c r="D9" s="9"/>
      <c r="E9" s="9"/>
      <c r="F9" s="9"/>
      <c r="G9" s="9"/>
      <c r="H9" s="9"/>
      <c r="I9" s="9"/>
      <c r="J9" s="9"/>
      <c r="K9" s="44" t="s">
        <v>23</v>
      </c>
      <c r="L9" s="45"/>
      <c r="M9" s="46"/>
      <c r="N9" s="6"/>
    </row>
    <row r="10" spans="1:14" ht="26.25" thickBot="1">
      <c r="A10" s="6"/>
      <c r="B10" s="14" t="s">
        <v>15</v>
      </c>
      <c r="C10" s="15" t="s">
        <v>52</v>
      </c>
      <c r="D10" s="9"/>
      <c r="E10" s="14" t="s">
        <v>25</v>
      </c>
      <c r="F10" s="37" t="s">
        <v>56</v>
      </c>
      <c r="G10" s="9"/>
      <c r="H10" s="9"/>
      <c r="I10" s="9"/>
      <c r="J10" s="9"/>
      <c r="K10" s="39">
        <f>K8/1000</f>
        <v>0</v>
      </c>
      <c r="L10" s="40">
        <f>L8/1000</f>
        <v>0</v>
      </c>
      <c r="M10" s="41">
        <f>M8/1000</f>
        <v>0</v>
      </c>
      <c r="N10" s="6"/>
    </row>
    <row r="11" spans="1:14" ht="12.7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6"/>
      <c r="N11" s="6"/>
    </row>
    <row r="12" spans="1:14" ht="25.5">
      <c r="A12" s="6"/>
      <c r="B12" s="14" t="s">
        <v>17</v>
      </c>
      <c r="C12" s="15" t="s">
        <v>44</v>
      </c>
      <c r="D12" s="9"/>
      <c r="E12" s="14" t="s">
        <v>26</v>
      </c>
      <c r="F12" s="37" t="s">
        <v>56</v>
      </c>
      <c r="G12" s="9"/>
      <c r="H12" s="9"/>
      <c r="I12" s="9"/>
      <c r="J12" s="9"/>
      <c r="K12" s="9"/>
      <c r="L12" s="9"/>
      <c r="M12" s="6"/>
      <c r="N12" s="6"/>
    </row>
    <row r="13" spans="1:14" ht="12.7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6"/>
      <c r="N13" s="6"/>
    </row>
    <row r="14" spans="1:14" ht="25.5">
      <c r="A14" s="6"/>
      <c r="B14" s="14" t="s">
        <v>16</v>
      </c>
      <c r="C14" s="15" t="s">
        <v>53</v>
      </c>
      <c r="D14" s="9"/>
      <c r="E14" s="14" t="s">
        <v>28</v>
      </c>
      <c r="F14" s="37" t="s">
        <v>56</v>
      </c>
      <c r="G14" s="9"/>
      <c r="H14" s="9"/>
      <c r="I14" s="9"/>
      <c r="J14" s="9"/>
      <c r="K14" s="14" t="s">
        <v>21</v>
      </c>
      <c r="L14" s="38">
        <f>SUBTOTAL(101,N3:N5)</f>
        <v>1.6666666666666667</v>
      </c>
      <c r="M14" s="6"/>
      <c r="N14" s="6"/>
    </row>
    <row r="15" spans="1:14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"/>
      <c r="N15" s="6"/>
    </row>
    <row r="16" spans="1:14" ht="25.5">
      <c r="A16" s="6"/>
      <c r="B16" s="14" t="s">
        <v>18</v>
      </c>
      <c r="C16" s="10" t="s">
        <v>54</v>
      </c>
      <c r="D16" s="9"/>
      <c r="E16" s="14" t="s">
        <v>27</v>
      </c>
      <c r="F16" s="37" t="s">
        <v>56</v>
      </c>
      <c r="G16" s="9"/>
      <c r="H16" s="9"/>
      <c r="I16" s="9"/>
      <c r="J16" s="9"/>
      <c r="K16" s="14" t="s">
        <v>22</v>
      </c>
      <c r="L16" s="15" t="s">
        <v>48</v>
      </c>
      <c r="M16" s="6"/>
      <c r="N16" s="6"/>
    </row>
    <row r="17" spans="1:14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"/>
      <c r="N17" s="6"/>
    </row>
    <row r="18" spans="1:14" ht="38.25">
      <c r="A18" s="6"/>
      <c r="B18" s="14" t="s">
        <v>19</v>
      </c>
      <c r="C18" s="10" t="s">
        <v>45</v>
      </c>
      <c r="D18" s="9"/>
      <c r="E18" s="14" t="s">
        <v>29</v>
      </c>
      <c r="F18" s="37" t="s">
        <v>56</v>
      </c>
      <c r="G18" s="9"/>
      <c r="H18" s="9"/>
      <c r="I18" s="9"/>
      <c r="J18" s="9"/>
      <c r="K18" s="9"/>
      <c r="L18" s="9"/>
      <c r="M18" s="6"/>
      <c r="N18" s="6"/>
    </row>
    <row r="19" spans="1:14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"/>
      <c r="N19" s="6"/>
    </row>
    <row r="20" spans="1:14" ht="25.5">
      <c r="A20" s="6"/>
      <c r="B20" s="14" t="s">
        <v>20</v>
      </c>
      <c r="C20" s="16">
        <v>33600000</v>
      </c>
      <c r="D20" s="9"/>
      <c r="E20" s="14" t="s">
        <v>30</v>
      </c>
      <c r="F20" s="37" t="s">
        <v>56</v>
      </c>
      <c r="G20" s="9"/>
      <c r="H20" s="9"/>
      <c r="I20" s="9"/>
      <c r="J20" s="9"/>
      <c r="K20" s="9"/>
      <c r="L20" s="9"/>
      <c r="M20" s="6"/>
      <c r="N20" s="6"/>
    </row>
    <row r="21" spans="1:14" ht="12.75">
      <c r="A21" s="6"/>
      <c r="B21" s="7"/>
      <c r="C21" s="8"/>
      <c r="D21" s="9"/>
      <c r="E21" s="6"/>
      <c r="F21" s="9"/>
      <c r="G21" s="9"/>
      <c r="H21" s="9"/>
      <c r="I21" s="9"/>
      <c r="J21" s="9"/>
      <c r="K21" s="9"/>
      <c r="L21" s="9"/>
      <c r="M21" s="6"/>
      <c r="N21" s="6"/>
    </row>
    <row r="22" spans="1:14" ht="12.75">
      <c r="A22" s="6"/>
      <c r="B22" s="7"/>
      <c r="C22" s="8"/>
      <c r="D22" s="9"/>
      <c r="E22" s="6"/>
      <c r="F22" s="9"/>
      <c r="G22" s="9"/>
      <c r="H22" s="9"/>
      <c r="I22" s="9"/>
      <c r="J22" s="9"/>
      <c r="K22" s="9"/>
      <c r="L22" s="9"/>
      <c r="M22" s="6"/>
      <c r="N22" s="6"/>
    </row>
    <row r="23" spans="1:14" ht="14.25">
      <c r="A23" s="6"/>
      <c r="B23" s="47" t="s">
        <v>57</v>
      </c>
      <c r="C23" s="8"/>
      <c r="D23" s="9"/>
      <c r="E23" s="6"/>
      <c r="F23" s="9"/>
      <c r="G23" s="9"/>
      <c r="H23" s="9"/>
      <c r="I23" s="9"/>
      <c r="J23" s="9"/>
      <c r="K23" s="9"/>
      <c r="L23" s="9"/>
      <c r="M23" s="6"/>
      <c r="N23" s="6"/>
    </row>
  </sheetData>
  <sheetProtection/>
  <autoFilter ref="A2:N5"/>
  <mergeCells count="2">
    <mergeCell ref="A1:N1"/>
    <mergeCell ref="K9:M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2015-09-29T06:56:54Z</dcterms:modified>
  <cp:category/>
  <cp:version/>
  <cp:contentType/>
  <cp:contentStatus/>
</cp:coreProperties>
</file>