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понуде'!$A$1:$N$110</definedName>
    <definedName name="_xlnm.Print_Titles" localSheetId="0">'Образац понуде'!$13:$13</definedName>
  </definedNames>
  <calcPr fullCalcOnLoad="1"/>
</workbook>
</file>

<file path=xl/sharedStrings.xml><?xml version="1.0" encoding="utf-8"?>
<sst xmlns="http://schemas.openxmlformats.org/spreadsheetml/2006/main" count="272" uniqueCount="161">
  <si>
    <t>prašak za rastvor za infuziju</t>
  </si>
  <si>
    <t>prašak za rastvor za injekciju</t>
  </si>
  <si>
    <t>rastvor za injekciju</t>
  </si>
  <si>
    <t>film tableta</t>
  </si>
  <si>
    <t>rastvor za injekciju u napunjenom injekcionom špricu</t>
  </si>
  <si>
    <t>prašak i rastvarač za rastvor za injekciju</t>
  </si>
  <si>
    <t>koncentrat za rastvor za infuziju</t>
  </si>
  <si>
    <t>tableta</t>
  </si>
  <si>
    <t>ampula</t>
  </si>
  <si>
    <t>bočica</t>
  </si>
  <si>
    <t>injekcioni špric</t>
  </si>
  <si>
    <t>200 mg</t>
  </si>
  <si>
    <t>100 mg</t>
  </si>
  <si>
    <t>50 mg</t>
  </si>
  <si>
    <t>40 mg</t>
  </si>
  <si>
    <t>10 mg</t>
  </si>
  <si>
    <t>7,5 mg</t>
  </si>
  <si>
    <t>500 mg</t>
  </si>
  <si>
    <t>1000 mg</t>
  </si>
  <si>
    <t>25 mg</t>
  </si>
  <si>
    <t>Назив понуђача:</t>
  </si>
  <si>
    <t>Седиште понуђача:</t>
  </si>
  <si>
    <t>Број понуде:</t>
  </si>
  <si>
    <t>Датум понуде:</t>
  </si>
  <si>
    <t>Матични број понуђача:</t>
  </si>
  <si>
    <t>ПИБ</t>
  </si>
  <si>
    <t>УПУТСТВО: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</si>
  <si>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број), порески идентификациони број понуђача (поље: ПИБ). 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</si>
  <si>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</si>
  <si>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</si>
  <si>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</si>
  <si>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</si>
  <si>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</si>
  <si>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У случају неслагања између података из понуде у штампаном облику и копије понуде у електронском облику, веродостојном ће се сматрати штампана верзија.</t>
  </si>
  <si>
    <t>Овлашћено лице понуђача:</t>
  </si>
  <si>
    <t>М.П.</t>
  </si>
  <si>
    <t>Рок важења понуде је ______________ дана од дана отварања понуда.</t>
  </si>
  <si>
    <t>- уз понуду достави, у електронском облику (ексел фајл), на CD/DVD-у или USB-у, непотписану копију попуњеног обрасца понуде.</t>
  </si>
  <si>
    <t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</t>
  </si>
  <si>
    <t>150 mg</t>
  </si>
  <si>
    <t>Рок испоруке износи  _________________ од дана пријема писменог захтева купца/крајњег корисника Фонда за СОВО.</t>
  </si>
  <si>
    <t>Број партије</t>
  </si>
  <si>
    <t>Назив партије</t>
  </si>
  <si>
    <t>ЈКЛ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</si>
  <si>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</si>
  <si>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</si>
  <si>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</si>
  <si>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</si>
  <si>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</si>
  <si>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</si>
  <si>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</si>
  <si>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Укупна цена без ПДВ-а</t>
  </si>
  <si>
    <t>Стопа ПДВ-а</t>
  </si>
  <si>
    <t>Износ ПДВ-а</t>
  </si>
  <si>
    <t>Укупна цена са ПДВ-ом</t>
  </si>
  <si>
    <t>ciklofosfamid</t>
  </si>
  <si>
    <t>Укупно за партију 1</t>
  </si>
  <si>
    <t>ifosfamid</t>
  </si>
  <si>
    <t>Укупно за партију 3</t>
  </si>
  <si>
    <t>Укупно за партију 4</t>
  </si>
  <si>
    <t>Укупно за партију 13</t>
  </si>
  <si>
    <t>Укупно за партију 14</t>
  </si>
  <si>
    <t>Укупно за партију 16</t>
  </si>
  <si>
    <t>Укупно за партију 19</t>
  </si>
  <si>
    <t>Укупно за партију 21</t>
  </si>
  <si>
    <t>Укупно за партију 22</t>
  </si>
  <si>
    <t>Укупно за партију 23</t>
  </si>
  <si>
    <t>Укупно за партију 25</t>
  </si>
  <si>
    <t>Укупно за партију 26</t>
  </si>
  <si>
    <t>Укупно за партију 27</t>
  </si>
  <si>
    <t>Укупно за партију 29</t>
  </si>
  <si>
    <t>Укупно за партију 30</t>
  </si>
  <si>
    <t>Укупно за партију 31</t>
  </si>
  <si>
    <t>Укупно за партију 32</t>
  </si>
  <si>
    <t>Укупно за партију 33</t>
  </si>
  <si>
    <t>Укупно за партију 35</t>
  </si>
  <si>
    <t>Укупно за партију 36</t>
  </si>
  <si>
    <t>УКУПНА ВРЕДНОСТ ПОНУДЕ БЕЗ ПДВ-а</t>
  </si>
  <si>
    <t>УКУПНА ВРЕДНОСТ ПОНУДЕ СА ПДВ-ом</t>
  </si>
  <si>
    <t>ИЗНОС ПДВ-а</t>
  </si>
  <si>
    <t>Рок испоруке износи _________________ од дана добијања законом неопходне документације за промет нерегистрованих лекова. (овај рок испоруке попуњава понуђач који нуди лек са Д Листе лекова за партију 27)</t>
  </si>
  <si>
    <t>dakarbazin</t>
  </si>
  <si>
    <t>prašak za rastvor za injekciju/
infuziju</t>
  </si>
  <si>
    <t>metotreksat</t>
  </si>
  <si>
    <t>metotreksat, napunjeni injekcioni špric, 7,5 mg</t>
  </si>
  <si>
    <t>metotreksat, napunjeni injekcioni špric, 10 mg</t>
  </si>
  <si>
    <t>metotreksat, napunjeni injekcioni špric, 12,5 mg</t>
  </si>
  <si>
    <t>metotreksat, napunjeni injekcioni špric, 15 mg</t>
  </si>
  <si>
    <t>metotreksat, napunjeni injekcioni špric, 20 mg</t>
  </si>
  <si>
    <t>metotreksat, napunjeni injekcioni špric, 25 mg</t>
  </si>
  <si>
    <t>kladribin</t>
  </si>
  <si>
    <t>fludarabin</t>
  </si>
  <si>
    <t>12,5 mg</t>
  </si>
  <si>
    <t>rastvor za injekciju/ rastvor za injekciju u napunjenom injekcionom špricu</t>
  </si>
  <si>
    <t>15 mg</t>
  </si>
  <si>
    <t>20 mg</t>
  </si>
  <si>
    <t>prašak/koncentrat za rastvor za injekciju
infuziju</t>
  </si>
  <si>
    <r>
      <t>ПРИЛО</t>
    </r>
    <r>
      <rPr>
        <b/>
        <sz val="9"/>
        <rFont val="Arial"/>
        <family val="2"/>
      </rPr>
      <t>Г В</t>
    </r>
    <r>
      <rPr>
        <b/>
        <sz val="9"/>
        <color indexed="8"/>
        <rFont val="Arial"/>
        <family val="2"/>
      </rPr>
      <t xml:space="preserve"> - ОБРАЗАЦ БР. 4.1 - ПОНУДА ЗА ЈАВНУ НАБАВКУ ЦИТОСТАТИЦИ СА ЛИСТЕ Б И ЛИСТЕ Д ЛИСТЕ ЛЕКОВА ЗА 2017. ГОДИНУ, КОЈИ У СЕБИ САДРЖИ ОБРАЗАЦ СТРУКТУРЕ ЦЕНЕ СА УПУТСТВОМ КАКО ДА СЕ ПОПУНИ  </t>
    </r>
  </si>
  <si>
    <t>citarabin</t>
  </si>
  <si>
    <t>prašak i rastvarač za rastvor za injekciju/ rastvor za injekciju/infuziju</t>
  </si>
  <si>
    <t>fluorouracil, 250 mg i 500 mg</t>
  </si>
  <si>
    <t xml:space="preserve">rastvor za injekciju/ koncentrat za rastvor za injekciju/
infuziju </t>
  </si>
  <si>
    <t xml:space="preserve">250 mg </t>
  </si>
  <si>
    <t>fluorouracil, 5000 mg</t>
  </si>
  <si>
    <t>rastvor za injekciju/infuziju/ koncentrat za rastvor za injekciju/
infuziju</t>
  </si>
  <si>
    <t>5000 mg</t>
  </si>
  <si>
    <t>gemcitabin</t>
  </si>
  <si>
    <t>prašak/koncentrat za rastvor za infuziju</t>
  </si>
  <si>
    <t>kapecitabin</t>
  </si>
  <si>
    <t>vinkristin</t>
  </si>
  <si>
    <t>rastvor/prašak za rastvor za injekciju/
infuziju</t>
  </si>
  <si>
    <t>1 mg</t>
  </si>
  <si>
    <t>vinorelbin</t>
  </si>
  <si>
    <t>etopozid</t>
  </si>
  <si>
    <t>paklitaksel</t>
  </si>
  <si>
    <t>30 mg</t>
  </si>
  <si>
    <t>docetaksel</t>
  </si>
  <si>
    <t>koncentrat za rastvor za infuziju/ koncentrat i rastvarač za rastvor za infuziju</t>
  </si>
  <si>
    <t>80 mg</t>
  </si>
  <si>
    <t>doksorubicin</t>
  </si>
  <si>
    <t>prašak/koncentrat/ prašak i rastvarač  za rastvor za injekciju/
infuziju</t>
  </si>
  <si>
    <t>daunorubicin</t>
  </si>
  <si>
    <t>epirubicin, 10 mg i 50 mg</t>
  </si>
  <si>
    <t>injekcija/ liofilizat za rastvor za infuziju</t>
  </si>
  <si>
    <t>epirubicin, 20 mg  i 100 mg</t>
  </si>
  <si>
    <t>rastvor za injekciju/
infuziju</t>
  </si>
  <si>
    <t>mitoksantron</t>
  </si>
  <si>
    <t xml:space="preserve">bleomicin </t>
  </si>
  <si>
    <t>prašak za rastvor za injekciju
infuziju</t>
  </si>
  <si>
    <t>15000 i.j.</t>
  </si>
  <si>
    <t>cisplatin</t>
  </si>
  <si>
    <t>rastvor za infuziju/ koncentrat za rastvor za infuziju</t>
  </si>
  <si>
    <t>karboplatin</t>
  </si>
  <si>
    <t>450 mg</t>
  </si>
  <si>
    <t>oksaliplatin</t>
  </si>
  <si>
    <t>koncentrat/prašak  za rastvor za infuziju</t>
  </si>
  <si>
    <t>irinotekan</t>
  </si>
  <si>
    <t>leuprorelin, 3,75 mg i 11,25 mg</t>
  </si>
  <si>
    <t xml:space="preserve">prašak i rastvarač za suspenziju za injekciju u napunjenom injekcionom špricu </t>
  </si>
  <si>
    <t xml:space="preserve">3,75 mg </t>
  </si>
  <si>
    <t>11,25 mg</t>
  </si>
  <si>
    <t>leuprorelin, 45 mg</t>
  </si>
  <si>
    <t>45 mg</t>
  </si>
  <si>
    <t>goserelin</t>
  </si>
  <si>
    <t>implant</t>
  </si>
  <si>
    <t>3,6 mg</t>
  </si>
  <si>
    <t>10,8 mg</t>
  </si>
  <si>
    <t>triptorelin 3,75 mg, 11,25 mg i 22,5 mg</t>
  </si>
  <si>
    <t>prašak i rastvarač za suspenziju za injekciju sa produženim oslobađanjem</t>
  </si>
  <si>
    <t>3,75 mg</t>
  </si>
  <si>
    <t>22,5 mg</t>
  </si>
  <si>
    <t>triptorelin, 0,1 mg</t>
  </si>
  <si>
    <t>0,1 mg</t>
  </si>
  <si>
    <t>kalcijum folinat, 30 mg i 100 mg</t>
  </si>
  <si>
    <t>kalcijum folinat, 50 mg</t>
  </si>
  <si>
    <t>Укупно за партију 38</t>
  </si>
  <si>
    <t>Начин уноса цене: У образац цене уносе се  једничне цене, заокружене на 2 децимале, у складу са одговарајућом јединицом мере за одређену партију. Јединичне цене уносе се без ПДВ-а.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</si>
  <si>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>Рок испоруке се уноси у сатима, при чему не може бити дужи од 72 h, oд дана пријема писменог захтева купца.
Рок испоруке од дана добијања законом предвиђене документације за промет нерегистрованог лека се уноси у сатима, при чему не може бити дужи од 72 h, а овај рок испоруке дужан је да унесе понуђач који доставља понуду за лек са Д Листе лекова за партију 27</t>
  </si>
  <si>
    <t>За партије које се састоје из више ставки понуђач мора да понуди све тражене јачине лека од истог произвођача у оквиру једне партије.</t>
  </si>
  <si>
    <t>Цена за понуђени лек не сме прелазити цену тог лека утврђену Правилником о Листи лекова који се прописују и издају на терет средстава обавезног здравственог осигурања.</t>
  </si>
  <si>
    <t>Поводом позива за подношење понуде бр. 404-1-28/17-6 од 21.07.2017. године за јавну набавку Цитостатици са Листе Б и Листе Д Листе лекова за 2017. годину, бр. ЈН: 404-1-110/17-24, објављеног  на Порталу јавних набавки дана 21.07.2017. године, подносим понуду како следи:</t>
  </si>
</sst>
</file>

<file path=xl/styles.xml><?xml version="1.0" encoding="utf-8"?>
<styleSheet xmlns="http://schemas.openxmlformats.org/spreadsheetml/2006/main">
  <numFmts count="3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dd\.mm\.yyyy;@"/>
    <numFmt numFmtId="183" formatCode="dd/mm/yyyy;@"/>
    <numFmt numFmtId="184" formatCode="0000000"/>
    <numFmt numFmtId="185" formatCode="#,##0.0"/>
    <numFmt numFmtId="186" formatCode="#,##0.000"/>
    <numFmt numFmtId="187" formatCode="#,##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46" fillId="0" borderId="0" xfId="0" applyFont="1" applyFill="1" applyAlignment="1">
      <alignment horizontal="center" vertical="center" wrapText="1"/>
    </xf>
    <xf numFmtId="0" fontId="47" fillId="0" borderId="0" xfId="101" applyFont="1" applyFill="1" applyBorder="1" applyAlignment="1" applyProtection="1">
      <alignment vertical="center" wrapText="1"/>
      <protection locked="0"/>
    </xf>
    <xf numFmtId="0" fontId="8" fillId="0" borderId="0" xfId="101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/>
    </xf>
    <xf numFmtId="0" fontId="5" fillId="0" borderId="0" xfId="101" applyFont="1" applyFill="1" applyBorder="1" applyAlignment="1">
      <alignment horizontal="right" vertical="center" wrapText="1"/>
      <protection/>
    </xf>
    <xf numFmtId="44" fontId="6" fillId="0" borderId="0" xfId="0" applyNumberFormat="1" applyFont="1" applyFill="1" applyBorder="1" applyAlignment="1">
      <alignment horizontal="center" vertical="center" wrapText="1"/>
    </xf>
    <xf numFmtId="0" fontId="46" fillId="0" borderId="10" xfId="115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115" applyFont="1" applyFill="1" applyBorder="1" applyAlignment="1">
      <alignment horizontal="center" vertical="center" wrapText="1"/>
      <protection/>
    </xf>
    <xf numFmtId="3" fontId="7" fillId="33" borderId="10" xfId="115" applyNumberFormat="1" applyFont="1" applyFill="1" applyBorder="1" applyAlignment="1">
      <alignment horizontal="center" vertical="center" wrapText="1"/>
      <protection/>
    </xf>
    <xf numFmtId="0" fontId="46" fillId="0" borderId="10" xfId="115" applyFont="1" applyBorder="1" applyAlignment="1">
      <alignment horizontal="center" vertical="center" wrapText="1"/>
      <protection/>
    </xf>
    <xf numFmtId="0" fontId="5" fillId="0" borderId="0" xfId="101" applyFont="1" applyFill="1" applyBorder="1" applyAlignment="1">
      <alignment horizontal="center" vertical="center" wrapText="1"/>
      <protection/>
    </xf>
    <xf numFmtId="0" fontId="8" fillId="34" borderId="10" xfId="62" applyFont="1" applyFill="1" applyBorder="1" applyAlignment="1">
      <alignment horizontal="center" vertical="center" wrapText="1"/>
      <protection/>
    </xf>
    <xf numFmtId="3" fontId="8" fillId="34" borderId="10" xfId="6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6" fillId="0" borderId="0" xfId="0" applyFont="1" applyAlignment="1">
      <alignment vertical="top" wrapText="1"/>
    </xf>
    <xf numFmtId="0" fontId="47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NumberFormat="1" applyFont="1" applyBorder="1" applyAlignment="1" applyProtection="1">
      <alignment vertical="top" wrapText="1"/>
      <protection locked="0"/>
    </xf>
    <xf numFmtId="0" fontId="46" fillId="0" borderId="0" xfId="0" applyNumberFormat="1" applyFont="1" applyBorder="1" applyAlignment="1" applyProtection="1">
      <alignment vertical="center" wrapText="1"/>
      <protection locked="0"/>
    </xf>
    <xf numFmtId="0" fontId="47" fillId="0" borderId="0" xfId="0" applyNumberFormat="1" applyFont="1" applyBorder="1" applyAlignment="1" applyProtection="1">
      <alignment vertical="center" wrapText="1"/>
      <protection locked="0"/>
    </xf>
    <xf numFmtId="0" fontId="8" fillId="0" borderId="0" xfId="0" applyNumberFormat="1" applyFont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top" wrapText="1"/>
    </xf>
    <xf numFmtId="0" fontId="4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46" fillId="0" borderId="0" xfId="0" applyFont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10" fontId="47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4" fontId="47" fillId="0" borderId="0" xfId="0" applyNumberFormat="1" applyFont="1" applyFill="1" applyAlignment="1">
      <alignment horizontal="center" vertical="center" wrapText="1"/>
    </xf>
    <xf numFmtId="4" fontId="47" fillId="19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3" fontId="8" fillId="0" borderId="10" xfId="62" applyNumberFormat="1" applyFont="1" applyFill="1" applyBorder="1" applyAlignment="1">
      <alignment horizontal="center" vertical="center" wrapText="1"/>
      <protection/>
    </xf>
    <xf numFmtId="0" fontId="8" fillId="0" borderId="10" xfId="62" applyFont="1" applyFill="1" applyBorder="1" applyAlignment="1">
      <alignment horizontal="center" vertical="center" wrapText="1"/>
      <protection/>
    </xf>
    <xf numFmtId="3" fontId="8" fillId="0" borderId="10" xfId="62" applyNumberFormat="1" applyFont="1" applyFill="1" applyBorder="1" applyAlignment="1">
      <alignment horizontal="center" vertical="center" wrapText="1"/>
      <protection/>
    </xf>
    <xf numFmtId="0" fontId="8" fillId="0" borderId="10" xfId="62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4" fontId="47" fillId="0" borderId="0" xfId="0" applyNumberFormat="1" applyFont="1" applyAlignment="1">
      <alignment horizontal="center" vertical="center"/>
    </xf>
    <xf numFmtId="4" fontId="4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0" fontId="6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49" fontId="6" fillId="0" borderId="0" xfId="101" applyNumberFormat="1" applyFont="1" applyFill="1" applyAlignment="1">
      <alignment horizontal="center" vertical="center" wrapText="1"/>
      <protection/>
    </xf>
    <xf numFmtId="0" fontId="6" fillId="0" borderId="0" xfId="101" applyFont="1" applyFill="1" applyAlignment="1">
      <alignment horizontal="center" vertical="center" wrapText="1"/>
      <protection/>
    </xf>
    <xf numFmtId="0" fontId="6" fillId="0" borderId="0" xfId="101" applyFont="1" applyFill="1" applyAlignment="1">
      <alignment horizontal="center" vertical="center"/>
      <protection/>
    </xf>
    <xf numFmtId="3" fontId="6" fillId="0" borderId="0" xfId="101" applyNumberFormat="1" applyFont="1" applyFill="1" applyAlignment="1">
      <alignment horizontal="right" vertical="center"/>
      <protection/>
    </xf>
    <xf numFmtId="0" fontId="6" fillId="0" borderId="0" xfId="0" applyFont="1" applyFill="1" applyAlignment="1">
      <alignment horizontal="right" vertical="justify" wrapText="1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0" fontId="41" fillId="0" borderId="0" xfId="0" applyFont="1" applyAlignment="1">
      <alignment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center" vertical="center" wrapText="1"/>
    </xf>
    <xf numFmtId="0" fontId="47" fillId="0" borderId="13" xfId="0" applyNumberFormat="1" applyFont="1" applyFill="1" applyBorder="1" applyAlignment="1">
      <alignment horizontal="center" vertical="center" wrapText="1"/>
    </xf>
    <xf numFmtId="0" fontId="47" fillId="0" borderId="11" xfId="54" applyFont="1" applyFill="1" applyBorder="1" applyAlignment="1" applyProtection="1">
      <alignment horizontal="center" vertical="center" wrapText="1"/>
      <protection/>
    </xf>
    <xf numFmtId="0" fontId="47" fillId="0" borderId="12" xfId="54" applyFont="1" applyFill="1" applyBorder="1" applyAlignment="1" applyProtection="1">
      <alignment horizontal="center" vertical="center" wrapText="1"/>
      <protection/>
    </xf>
    <xf numFmtId="0" fontId="8" fillId="34" borderId="10" xfId="62" applyFont="1" applyFill="1" applyBorder="1" applyAlignment="1">
      <alignment horizontal="center" vertical="center" wrapText="1"/>
      <protection/>
    </xf>
    <xf numFmtId="0" fontId="47" fillId="19" borderId="14" xfId="54" applyFont="1" applyFill="1" applyBorder="1" applyAlignment="1" applyProtection="1">
      <alignment horizontal="right" vertical="center" wrapText="1"/>
      <protection/>
    </xf>
    <xf numFmtId="0" fontId="47" fillId="19" borderId="15" xfId="54" applyFont="1" applyFill="1" applyBorder="1" applyAlignment="1" applyProtection="1">
      <alignment horizontal="right" vertical="center" wrapText="1"/>
      <protection/>
    </xf>
    <xf numFmtId="0" fontId="47" fillId="19" borderId="16" xfId="54" applyFont="1" applyFill="1" applyBorder="1" applyAlignment="1" applyProtection="1">
      <alignment horizontal="right" vertical="center" wrapText="1"/>
      <protection/>
    </xf>
    <xf numFmtId="0" fontId="8" fillId="0" borderId="10" xfId="62" applyFont="1" applyFill="1" applyBorder="1" applyAlignment="1">
      <alignment horizontal="center" vertical="center" wrapText="1"/>
      <protection/>
    </xf>
    <xf numFmtId="0" fontId="8" fillId="0" borderId="10" xfId="62" applyFont="1" applyFill="1" applyBorder="1" applyAlignment="1">
      <alignment horizontal="center" vertical="center" wrapText="1"/>
      <protection/>
    </xf>
    <xf numFmtId="0" fontId="8" fillId="0" borderId="11" xfId="62" applyFont="1" applyFill="1" applyBorder="1" applyAlignment="1">
      <alignment horizontal="center" vertical="center" wrapText="1"/>
      <protection/>
    </xf>
    <xf numFmtId="0" fontId="8" fillId="0" borderId="13" xfId="62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justify" wrapText="1"/>
    </xf>
    <xf numFmtId="0" fontId="49" fillId="0" borderId="0" xfId="0" applyFont="1" applyAlignment="1">
      <alignment/>
    </xf>
    <xf numFmtId="0" fontId="49" fillId="0" borderId="17" xfId="0" applyFont="1" applyBorder="1" applyAlignment="1">
      <alignment/>
    </xf>
    <xf numFmtId="4" fontId="6" fillId="0" borderId="10" xfId="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7" xfId="0" applyNumberFormat="1" applyFont="1" applyBorder="1" applyAlignment="1" applyProtection="1">
      <alignment horizontal="center" vertical="top" wrapText="1"/>
      <protection locked="0"/>
    </xf>
    <xf numFmtId="0" fontId="6" fillId="0" borderId="0" xfId="101" applyFont="1" applyFill="1" applyBorder="1" applyAlignment="1">
      <alignment horizontal="left" vertical="center" wrapText="1"/>
      <protection/>
    </xf>
    <xf numFmtId="49" fontId="6" fillId="0" borderId="0" xfId="101" applyNumberFormat="1" applyFont="1" applyFill="1" applyAlignment="1">
      <alignment horizontal="left" vertical="center" wrapText="1"/>
      <protection/>
    </xf>
    <xf numFmtId="0" fontId="6" fillId="0" borderId="0" xfId="0" applyFont="1" applyFill="1" applyAlignment="1">
      <alignment horizontal="center" vertical="justify" wrapText="1"/>
    </xf>
    <xf numFmtId="0" fontId="6" fillId="0" borderId="17" xfId="0" applyNumberFormat="1" applyFont="1" applyFill="1" applyBorder="1" applyAlignment="1" applyProtection="1">
      <alignment horizontal="center" vertical="top" wrapText="1"/>
      <protection locked="0"/>
    </xf>
    <xf numFmtId="0" fontId="4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7" xfId="101" applyFont="1" applyFill="1" applyBorder="1" applyAlignment="1" applyProtection="1">
      <alignment horizontal="center" vertical="center" wrapText="1"/>
      <protection locked="0"/>
    </xf>
    <xf numFmtId="0" fontId="6" fillId="0" borderId="10" xfId="101" applyFont="1" applyFill="1" applyBorder="1" applyAlignment="1">
      <alignment horizontal="right" vertical="center" wrapText="1"/>
      <protection/>
    </xf>
    <xf numFmtId="0" fontId="6" fillId="0" borderId="14" xfId="101" applyFont="1" applyFill="1" applyBorder="1" applyAlignment="1">
      <alignment horizontal="right" vertical="center" wrapText="1"/>
      <protection/>
    </xf>
    <xf numFmtId="0" fontId="6" fillId="0" borderId="15" xfId="101" applyFont="1" applyFill="1" applyBorder="1" applyAlignment="1">
      <alignment horizontal="right" vertical="center" wrapText="1"/>
      <protection/>
    </xf>
    <xf numFmtId="0" fontId="6" fillId="0" borderId="16" xfId="101" applyFont="1" applyFill="1" applyBorder="1" applyAlignment="1">
      <alignment horizontal="right" vertical="center" wrapText="1"/>
      <protection/>
    </xf>
    <xf numFmtId="0" fontId="6" fillId="0" borderId="18" xfId="0" applyFont="1" applyBorder="1" applyAlignment="1">
      <alignment horizontal="center" vertical="top" wrapText="1"/>
    </xf>
    <xf numFmtId="0" fontId="49" fillId="0" borderId="17" xfId="0" applyNumberFormat="1" applyFont="1" applyBorder="1" applyAlignment="1" applyProtection="1">
      <alignment horizontal="center"/>
      <protection locked="0"/>
    </xf>
    <xf numFmtId="14" fontId="49" fillId="0" borderId="17" xfId="0" applyNumberFormat="1" applyFont="1" applyBorder="1" applyAlignment="1" applyProtection="1">
      <alignment horizontal="center"/>
      <protection locked="0"/>
    </xf>
    <xf numFmtId="0" fontId="41" fillId="19" borderId="0" xfId="0" applyFont="1" applyFill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1" fillId="19" borderId="0" xfId="0" applyFont="1" applyFill="1" applyAlignment="1">
      <alignment horizontal="left" vertical="top" wrapText="1"/>
    </xf>
    <xf numFmtId="0" fontId="0" fillId="19" borderId="0" xfId="0" applyFill="1" applyAlignment="1">
      <alignment horizontal="left" vertical="center" wrapText="1"/>
    </xf>
    <xf numFmtId="49" fontId="0" fillId="0" borderId="0" xfId="0" applyNumberFormat="1" applyAlignment="1">
      <alignment horizontal="left"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2" xfId="62"/>
    <cellStyle name="Normal 2 10" xfId="63"/>
    <cellStyle name="Normal 2 11" xfId="64"/>
    <cellStyle name="Normal 2 12" xfId="65"/>
    <cellStyle name="Normal 2 13" xfId="66"/>
    <cellStyle name="Normal 2 14" xfId="67"/>
    <cellStyle name="Normal 2 18" xfId="68"/>
    <cellStyle name="Normal 2 2" xfId="69"/>
    <cellStyle name="Normal 2 2 10" xfId="70"/>
    <cellStyle name="Normal 2 2 11" xfId="71"/>
    <cellStyle name="Normal 2 2 12" xfId="72"/>
    <cellStyle name="Normal 2 2 13" xfId="73"/>
    <cellStyle name="Normal 2 2 2" xfId="74"/>
    <cellStyle name="Normal 2 2 2 2" xfId="75"/>
    <cellStyle name="Normal 2 2 3" xfId="76"/>
    <cellStyle name="Normal 2 2 4" xfId="77"/>
    <cellStyle name="Normal 2 2 5" xfId="78"/>
    <cellStyle name="Normal 2 2 5 2" xfId="79"/>
    <cellStyle name="Normal 2 2 6" xfId="80"/>
    <cellStyle name="Normal 2 2 7" xfId="81"/>
    <cellStyle name="Normal 2 2 8" xfId="82"/>
    <cellStyle name="Normal 2 2 9" xfId="83"/>
    <cellStyle name="Normal 2 3" xfId="84"/>
    <cellStyle name="Normal 2 3 2" xfId="85"/>
    <cellStyle name="Normal 2 3 3" xfId="86"/>
    <cellStyle name="Normal 2 3 4" xfId="87"/>
    <cellStyle name="Normal 2 3 5" xfId="88"/>
    <cellStyle name="Normal 2 3 6" xfId="89"/>
    <cellStyle name="Normal 2 4" xfId="90"/>
    <cellStyle name="Normal 2 4 2" xfId="91"/>
    <cellStyle name="Normal 2 5" xfId="92"/>
    <cellStyle name="Normal 2 6" xfId="93"/>
    <cellStyle name="Normal 2 6 2" xfId="94"/>
    <cellStyle name="Normal 2 7" xfId="95"/>
    <cellStyle name="Normal 2 8" xfId="96"/>
    <cellStyle name="Normal 2 9" xfId="97"/>
    <cellStyle name="Normal 3" xfId="98"/>
    <cellStyle name="Normal 3 2" xfId="99"/>
    <cellStyle name="Normal 3 3" xfId="100"/>
    <cellStyle name="Normal 3 4" xfId="101"/>
    <cellStyle name="Normal 3 5" xfId="102"/>
    <cellStyle name="Normal 3 6" xfId="103"/>
    <cellStyle name="Normal 4" xfId="104"/>
    <cellStyle name="Normal 4 2" xfId="105"/>
    <cellStyle name="Normal 4 3" xfId="106"/>
    <cellStyle name="Normal 5" xfId="107"/>
    <cellStyle name="Normal 5 2" xfId="108"/>
    <cellStyle name="Normal 6" xfId="109"/>
    <cellStyle name="Normal 6 2" xfId="110"/>
    <cellStyle name="Normal 6 3" xfId="111"/>
    <cellStyle name="Normal 7" xfId="112"/>
    <cellStyle name="Normal 8" xfId="113"/>
    <cellStyle name="Normal 9" xfId="114"/>
    <cellStyle name="Normal_Priznto djuture" xfId="115"/>
    <cellStyle name="Note" xfId="116"/>
    <cellStyle name="Output" xfId="117"/>
    <cellStyle name="Percent" xfId="118"/>
    <cellStyle name="Percent 2" xfId="119"/>
    <cellStyle name="Percent 2 10" xfId="120"/>
    <cellStyle name="Percent 2 11" xfId="121"/>
    <cellStyle name="Percent 2 12" xfId="122"/>
    <cellStyle name="Percent 2 2" xfId="123"/>
    <cellStyle name="Percent 2 3" xfId="124"/>
    <cellStyle name="Percent 2 4" xfId="125"/>
    <cellStyle name="Percent 2 5" xfId="126"/>
    <cellStyle name="Percent 2 6" xfId="127"/>
    <cellStyle name="Percent 2 7" xfId="128"/>
    <cellStyle name="Percent 2 8" xfId="129"/>
    <cellStyle name="Percent 2 9" xfId="130"/>
    <cellStyle name="Percent 3" xfId="131"/>
    <cellStyle name="Percent 6" xfId="132"/>
    <cellStyle name="Title" xfId="133"/>
    <cellStyle name="Total" xfId="134"/>
    <cellStyle name="Warning Text" xfId="135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1"/>
  <sheetViews>
    <sheetView tabSelected="1" zoomScaleSheetLayoutView="80" workbookViewId="0" topLeftCell="A1">
      <selection activeCell="A3" sqref="A3:N4"/>
    </sheetView>
  </sheetViews>
  <sheetFormatPr defaultColWidth="9.140625" defaultRowHeight="15"/>
  <cols>
    <col min="1" max="1" width="6.8515625" style="46" customWidth="1"/>
    <col min="2" max="2" width="30.28125" style="58" customWidth="1"/>
    <col min="3" max="3" width="9.421875" style="46" customWidth="1"/>
    <col min="4" max="4" width="14.57421875" style="46" customWidth="1"/>
    <col min="5" max="5" width="14.140625" style="46" customWidth="1"/>
    <col min="6" max="6" width="17.57421875" style="46" customWidth="1"/>
    <col min="7" max="7" width="21.28125" style="46" customWidth="1"/>
    <col min="8" max="8" width="17.28125" style="60" customWidth="1"/>
    <col min="9" max="9" width="14.7109375" style="61" customWidth="1"/>
    <col min="10" max="10" width="13.00390625" style="46" customWidth="1"/>
    <col min="11" max="12" width="13.140625" style="46" customWidth="1"/>
    <col min="13" max="13" width="13.57421875" style="46" customWidth="1"/>
    <col min="14" max="14" width="14.00390625" style="46" customWidth="1"/>
    <col min="15" max="15" width="9.140625" style="46" customWidth="1"/>
    <col min="16" max="16" width="24.421875" style="46" customWidth="1"/>
    <col min="17" max="17" width="15.57421875" style="46" customWidth="1"/>
    <col min="18" max="16384" width="9.140625" style="46" customWidth="1"/>
  </cols>
  <sheetData>
    <row r="1" spans="1:14" s="17" customFormat="1" ht="12" customHeight="1">
      <c r="A1" s="99" t="s">
        <v>97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s="17" customFormat="1" ht="10.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s="17" customFormat="1" ht="12.75" customHeight="1">
      <c r="A3" s="100" t="s">
        <v>160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s="17" customFormat="1" ht="12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4" s="17" customFormat="1" ht="12">
      <c r="A5" s="18"/>
      <c r="B5" s="19"/>
      <c r="C5" s="20"/>
      <c r="D5" s="20"/>
      <c r="E5" s="20"/>
      <c r="F5" s="20"/>
      <c r="G5" s="20"/>
      <c r="H5" s="21"/>
      <c r="I5" s="22"/>
      <c r="J5" s="20"/>
      <c r="K5" s="23"/>
      <c r="L5" s="23"/>
      <c r="M5" s="23"/>
      <c r="N5" s="23"/>
    </row>
    <row r="6" spans="1:14" s="17" customFormat="1" ht="12.75" customHeight="1">
      <c r="A6" s="102" t="s">
        <v>20</v>
      </c>
      <c r="B6" s="102"/>
      <c r="C6" s="102"/>
      <c r="D6" s="24"/>
      <c r="E6" s="25"/>
      <c r="F6" s="25"/>
      <c r="G6" s="26"/>
      <c r="H6" s="27"/>
      <c r="I6" s="28"/>
      <c r="K6" s="101" t="s">
        <v>21</v>
      </c>
      <c r="L6" s="101"/>
      <c r="M6" s="101"/>
      <c r="N6" s="101"/>
    </row>
    <row r="7" spans="1:14" s="17" customFormat="1" ht="21.75" customHeight="1">
      <c r="A7" s="94"/>
      <c r="B7" s="94"/>
      <c r="C7" s="94"/>
      <c r="D7" s="30"/>
      <c r="E7" s="25"/>
      <c r="F7" s="25"/>
      <c r="G7" s="31"/>
      <c r="H7" s="32"/>
      <c r="I7" s="33"/>
      <c r="J7" s="34"/>
      <c r="K7" s="98"/>
      <c r="L7" s="98"/>
      <c r="M7" s="98"/>
      <c r="N7" s="98"/>
    </row>
    <row r="8" spans="1:14" s="17" customFormat="1" ht="12.75" customHeight="1">
      <c r="A8" s="109" t="s">
        <v>22</v>
      </c>
      <c r="B8" s="109"/>
      <c r="C8" s="109"/>
      <c r="D8" s="35"/>
      <c r="E8" s="25"/>
      <c r="F8" s="25"/>
      <c r="G8" s="36"/>
      <c r="H8" s="27"/>
      <c r="I8" s="28"/>
      <c r="J8" s="37"/>
      <c r="K8" s="103" t="s">
        <v>24</v>
      </c>
      <c r="L8" s="103"/>
      <c r="M8" s="103"/>
      <c r="N8" s="103"/>
    </row>
    <row r="9" spans="1:14" s="17" customFormat="1" ht="20.25" customHeight="1">
      <c r="A9" s="110"/>
      <c r="B9" s="110"/>
      <c r="C9" s="110"/>
      <c r="D9" s="35"/>
      <c r="E9" s="25"/>
      <c r="F9" s="25"/>
      <c r="G9" s="36"/>
      <c r="H9" s="2"/>
      <c r="I9" s="3"/>
      <c r="J9" s="37"/>
      <c r="K9" s="104"/>
      <c r="L9" s="104"/>
      <c r="M9" s="104"/>
      <c r="N9" s="104"/>
    </row>
    <row r="10" spans="1:14" s="17" customFormat="1" ht="12.75" customHeight="1">
      <c r="A10" s="109" t="s">
        <v>23</v>
      </c>
      <c r="B10" s="109"/>
      <c r="C10" s="109"/>
      <c r="D10" s="35"/>
      <c r="E10" s="25"/>
      <c r="F10" s="25"/>
      <c r="G10" s="36"/>
      <c r="H10" s="27"/>
      <c r="I10" s="28"/>
      <c r="J10" s="37"/>
      <c r="K10" s="103" t="s">
        <v>25</v>
      </c>
      <c r="L10" s="103"/>
      <c r="M10" s="103"/>
      <c r="N10" s="103"/>
    </row>
    <row r="11" spans="1:14" s="17" customFormat="1" ht="21.75" customHeight="1">
      <c r="A11" s="111"/>
      <c r="B11" s="111"/>
      <c r="C11" s="111"/>
      <c r="D11" s="35"/>
      <c r="E11" s="25"/>
      <c r="F11" s="25"/>
      <c r="G11" s="36"/>
      <c r="H11" s="32"/>
      <c r="I11" s="33"/>
      <c r="J11" s="37"/>
      <c r="K11" s="98"/>
      <c r="L11" s="98"/>
      <c r="M11" s="98"/>
      <c r="N11" s="98"/>
    </row>
    <row r="12" spans="1:14" s="42" customFormat="1" ht="12.75" customHeight="1">
      <c r="A12" s="38"/>
      <c r="B12" s="39"/>
      <c r="C12" s="39"/>
      <c r="D12" s="39"/>
      <c r="E12" s="40"/>
      <c r="F12" s="40"/>
      <c r="G12" s="18"/>
      <c r="H12" s="21"/>
      <c r="I12" s="22"/>
      <c r="J12" s="18"/>
      <c r="K12" s="41"/>
      <c r="L12" s="41"/>
      <c r="M12" s="41"/>
      <c r="N12" s="41"/>
    </row>
    <row r="13" spans="1:16" s="1" customFormat="1" ht="48">
      <c r="A13" s="7" t="s">
        <v>41</v>
      </c>
      <c r="B13" s="7" t="s">
        <v>42</v>
      </c>
      <c r="C13" s="7" t="s">
        <v>43</v>
      </c>
      <c r="D13" s="8" t="s">
        <v>44</v>
      </c>
      <c r="E13" s="7" t="s">
        <v>45</v>
      </c>
      <c r="F13" s="7" t="s">
        <v>46</v>
      </c>
      <c r="G13" s="9" t="s">
        <v>47</v>
      </c>
      <c r="H13" s="10" t="s">
        <v>48</v>
      </c>
      <c r="I13" s="11" t="s">
        <v>49</v>
      </c>
      <c r="J13" s="12" t="s">
        <v>50</v>
      </c>
      <c r="K13" s="9" t="s">
        <v>51</v>
      </c>
      <c r="L13" s="9" t="s">
        <v>52</v>
      </c>
      <c r="M13" s="9" t="s">
        <v>53</v>
      </c>
      <c r="N13" s="9" t="s">
        <v>54</v>
      </c>
      <c r="P13" s="42"/>
    </row>
    <row r="14" spans="1:17" ht="19.5" customHeight="1">
      <c r="A14" s="75">
        <v>1</v>
      </c>
      <c r="B14" s="78" t="s">
        <v>55</v>
      </c>
      <c r="C14" s="43"/>
      <c r="D14" s="44"/>
      <c r="E14" s="43"/>
      <c r="F14" s="92" t="s">
        <v>1</v>
      </c>
      <c r="G14" s="14" t="s">
        <v>17</v>
      </c>
      <c r="H14" s="14" t="s">
        <v>9</v>
      </c>
      <c r="I14" s="15">
        <v>25217</v>
      </c>
      <c r="J14" s="44"/>
      <c r="K14" s="44">
        <f>J14*I14</f>
        <v>0</v>
      </c>
      <c r="L14" s="45">
        <v>0.1</v>
      </c>
      <c r="M14" s="44">
        <f>L14*K14</f>
        <v>0</v>
      </c>
      <c r="N14" s="44">
        <f>M14+K14</f>
        <v>0</v>
      </c>
      <c r="P14" s="47"/>
      <c r="Q14" s="47"/>
    </row>
    <row r="15" spans="1:17" ht="19.5" customHeight="1">
      <c r="A15" s="76"/>
      <c r="B15" s="79"/>
      <c r="C15" s="43"/>
      <c r="D15" s="44"/>
      <c r="E15" s="43"/>
      <c r="F15" s="93"/>
      <c r="G15" s="14" t="s">
        <v>18</v>
      </c>
      <c r="H15" s="14" t="s">
        <v>9</v>
      </c>
      <c r="I15" s="15">
        <v>1885</v>
      </c>
      <c r="J15" s="44"/>
      <c r="K15" s="44">
        <f>J15*I15</f>
        <v>0</v>
      </c>
      <c r="L15" s="45">
        <v>0.1</v>
      </c>
      <c r="M15" s="44">
        <f>L15*K15</f>
        <v>0</v>
      </c>
      <c r="N15" s="44">
        <f>M15+K15</f>
        <v>0</v>
      </c>
      <c r="P15" s="47"/>
      <c r="Q15" s="47"/>
    </row>
    <row r="16" spans="1:17" ht="19.5" customHeight="1">
      <c r="A16" s="77"/>
      <c r="B16" s="81" t="s">
        <v>56</v>
      </c>
      <c r="C16" s="82"/>
      <c r="D16" s="82"/>
      <c r="E16" s="82"/>
      <c r="F16" s="82"/>
      <c r="G16" s="82"/>
      <c r="H16" s="82"/>
      <c r="I16" s="82"/>
      <c r="J16" s="83"/>
      <c r="K16" s="48">
        <f>SUM(K14:K15)</f>
        <v>0</v>
      </c>
      <c r="L16" s="48"/>
      <c r="M16" s="48">
        <f>SUM(M14:M15)</f>
        <v>0</v>
      </c>
      <c r="N16" s="48">
        <f>SUM(N14:N15)</f>
        <v>0</v>
      </c>
      <c r="P16" s="47"/>
      <c r="Q16" s="47"/>
    </row>
    <row r="17" spans="1:17" ht="24">
      <c r="A17" s="49">
        <v>2</v>
      </c>
      <c r="B17" s="14" t="s">
        <v>57</v>
      </c>
      <c r="C17" s="43"/>
      <c r="D17" s="43"/>
      <c r="E17" s="43"/>
      <c r="F17" s="14" t="s">
        <v>1</v>
      </c>
      <c r="G17" s="14" t="s">
        <v>18</v>
      </c>
      <c r="H17" s="14" t="s">
        <v>9</v>
      </c>
      <c r="I17" s="15">
        <v>6534</v>
      </c>
      <c r="J17" s="44"/>
      <c r="K17" s="44">
        <f>J17*I17</f>
        <v>0</v>
      </c>
      <c r="L17" s="45">
        <v>0.1</v>
      </c>
      <c r="M17" s="44">
        <f>L17*K17</f>
        <v>0</v>
      </c>
      <c r="N17" s="44">
        <f>M17+K17</f>
        <v>0</v>
      </c>
      <c r="P17" s="47"/>
      <c r="Q17" s="47"/>
    </row>
    <row r="18" spans="1:17" ht="19.5" customHeight="1">
      <c r="A18" s="75">
        <v>3</v>
      </c>
      <c r="B18" s="78" t="s">
        <v>81</v>
      </c>
      <c r="C18" s="43"/>
      <c r="D18" s="44"/>
      <c r="E18" s="43"/>
      <c r="F18" s="80" t="s">
        <v>82</v>
      </c>
      <c r="G18" s="14" t="s">
        <v>12</v>
      </c>
      <c r="H18" s="14" t="s">
        <v>9</v>
      </c>
      <c r="I18" s="15">
        <v>660</v>
      </c>
      <c r="J18" s="44"/>
      <c r="K18" s="44">
        <f>J18*I18</f>
        <v>0</v>
      </c>
      <c r="L18" s="45">
        <v>0.1</v>
      </c>
      <c r="M18" s="44">
        <f>L18*K18</f>
        <v>0</v>
      </c>
      <c r="N18" s="44">
        <f>M18+K18</f>
        <v>0</v>
      </c>
      <c r="P18" s="47"/>
      <c r="Q18" s="47"/>
    </row>
    <row r="19" spans="1:17" ht="19.5" customHeight="1">
      <c r="A19" s="76"/>
      <c r="B19" s="79"/>
      <c r="C19" s="43"/>
      <c r="D19" s="44"/>
      <c r="E19" s="43"/>
      <c r="F19" s="80"/>
      <c r="G19" s="14" t="s">
        <v>11</v>
      </c>
      <c r="H19" s="14" t="s">
        <v>9</v>
      </c>
      <c r="I19" s="15">
        <v>2620</v>
      </c>
      <c r="J19" s="44"/>
      <c r="K19" s="44">
        <f>J19*I19</f>
        <v>0</v>
      </c>
      <c r="L19" s="45">
        <v>0.1</v>
      </c>
      <c r="M19" s="44">
        <f>L19*K19</f>
        <v>0</v>
      </c>
      <c r="N19" s="44">
        <f>M19+K19</f>
        <v>0</v>
      </c>
      <c r="P19" s="47"/>
      <c r="Q19" s="47"/>
    </row>
    <row r="20" spans="1:17" ht="19.5" customHeight="1">
      <c r="A20" s="76"/>
      <c r="B20" s="79"/>
      <c r="C20" s="43"/>
      <c r="D20" s="44"/>
      <c r="E20" s="43"/>
      <c r="F20" s="80" t="s">
        <v>0</v>
      </c>
      <c r="G20" s="14" t="s">
        <v>17</v>
      </c>
      <c r="H20" s="14" t="s">
        <v>9</v>
      </c>
      <c r="I20" s="15">
        <v>360</v>
      </c>
      <c r="J20" s="44"/>
      <c r="K20" s="44">
        <f>J20*I20</f>
        <v>0</v>
      </c>
      <c r="L20" s="45">
        <v>0.1</v>
      </c>
      <c r="M20" s="44">
        <f>L20*K20</f>
        <v>0</v>
      </c>
      <c r="N20" s="44">
        <f>M20+K20</f>
        <v>0</v>
      </c>
      <c r="P20" s="47"/>
      <c r="Q20" s="47"/>
    </row>
    <row r="21" spans="1:17" ht="19.5" customHeight="1">
      <c r="A21" s="76"/>
      <c r="B21" s="79"/>
      <c r="C21" s="43"/>
      <c r="D21" s="44"/>
      <c r="E21" s="43"/>
      <c r="F21" s="80"/>
      <c r="G21" s="14" t="s">
        <v>18</v>
      </c>
      <c r="H21" s="14" t="s">
        <v>9</v>
      </c>
      <c r="I21" s="15">
        <v>36</v>
      </c>
      <c r="J21" s="44"/>
      <c r="K21" s="44">
        <f>J21*I21</f>
        <v>0</v>
      </c>
      <c r="L21" s="45">
        <v>0.1</v>
      </c>
      <c r="M21" s="44">
        <f>L21*K21</f>
        <v>0</v>
      </c>
      <c r="N21" s="44">
        <f>M21+K21</f>
        <v>0</v>
      </c>
      <c r="P21" s="47"/>
      <c r="Q21" s="47"/>
    </row>
    <row r="22" spans="1:17" ht="19.5" customHeight="1">
      <c r="A22" s="77"/>
      <c r="B22" s="81" t="s">
        <v>58</v>
      </c>
      <c r="C22" s="82"/>
      <c r="D22" s="82"/>
      <c r="E22" s="82"/>
      <c r="F22" s="82"/>
      <c r="G22" s="82"/>
      <c r="H22" s="82"/>
      <c r="I22" s="82"/>
      <c r="J22" s="83"/>
      <c r="K22" s="48">
        <f>SUM(K18:K21)</f>
        <v>0</v>
      </c>
      <c r="L22" s="48"/>
      <c r="M22" s="48">
        <f>SUM(M18:M21)</f>
        <v>0</v>
      </c>
      <c r="N22" s="48">
        <f>SUM(N18:N21)</f>
        <v>0</v>
      </c>
      <c r="P22" s="47"/>
      <c r="Q22" s="47"/>
    </row>
    <row r="23" spans="1:17" ht="19.5" customHeight="1">
      <c r="A23" s="75">
        <v>4</v>
      </c>
      <c r="B23" s="78" t="s">
        <v>83</v>
      </c>
      <c r="C23" s="43"/>
      <c r="D23" s="44"/>
      <c r="E23" s="43"/>
      <c r="F23" s="80" t="s">
        <v>2</v>
      </c>
      <c r="G23" s="14" t="s">
        <v>13</v>
      </c>
      <c r="H23" s="14" t="s">
        <v>9</v>
      </c>
      <c r="I23" s="15">
        <v>6600</v>
      </c>
      <c r="J23" s="44"/>
      <c r="K23" s="44">
        <f>J23*I23</f>
        <v>0</v>
      </c>
      <c r="L23" s="45">
        <v>0.1</v>
      </c>
      <c r="M23" s="44">
        <f>L23*K23</f>
        <v>0</v>
      </c>
      <c r="N23" s="44">
        <f>M23+K23</f>
        <v>0</v>
      </c>
      <c r="P23" s="47"/>
      <c r="Q23" s="47"/>
    </row>
    <row r="24" spans="1:17" ht="19.5" customHeight="1">
      <c r="A24" s="76"/>
      <c r="B24" s="79"/>
      <c r="C24" s="43"/>
      <c r="D24" s="44"/>
      <c r="E24" s="43"/>
      <c r="F24" s="80"/>
      <c r="G24" s="14" t="s">
        <v>17</v>
      </c>
      <c r="H24" s="14" t="s">
        <v>9</v>
      </c>
      <c r="I24" s="15">
        <v>2293</v>
      </c>
      <c r="J24" s="44"/>
      <c r="K24" s="44">
        <f>J24*I24</f>
        <v>0</v>
      </c>
      <c r="L24" s="45">
        <v>0.1</v>
      </c>
      <c r="M24" s="44">
        <f>L24*K24</f>
        <v>0</v>
      </c>
      <c r="N24" s="44">
        <f>M24+K24</f>
        <v>0</v>
      </c>
      <c r="P24" s="47"/>
      <c r="Q24" s="47"/>
    </row>
    <row r="25" spans="1:17" ht="19.5" customHeight="1">
      <c r="A25" s="77"/>
      <c r="B25" s="81" t="s">
        <v>59</v>
      </c>
      <c r="C25" s="82"/>
      <c r="D25" s="82"/>
      <c r="E25" s="82"/>
      <c r="F25" s="82"/>
      <c r="G25" s="82"/>
      <c r="H25" s="82"/>
      <c r="I25" s="82"/>
      <c r="J25" s="83"/>
      <c r="K25" s="48">
        <f>SUM(K23:K24)</f>
        <v>0</v>
      </c>
      <c r="L25" s="48"/>
      <c r="M25" s="48">
        <f>SUM(M23:M24)</f>
        <v>0</v>
      </c>
      <c r="N25" s="48">
        <f>SUM(N23:N24)</f>
        <v>0</v>
      </c>
      <c r="P25" s="47"/>
      <c r="Q25" s="47"/>
    </row>
    <row r="26" spans="1:17" ht="36">
      <c r="A26" s="49">
        <v>5</v>
      </c>
      <c r="B26" s="14" t="s">
        <v>84</v>
      </c>
      <c r="C26" s="43"/>
      <c r="D26" s="43"/>
      <c r="E26" s="43"/>
      <c r="F26" s="14" t="s">
        <v>4</v>
      </c>
      <c r="G26" s="16" t="s">
        <v>16</v>
      </c>
      <c r="H26" s="14" t="s">
        <v>10</v>
      </c>
      <c r="I26" s="50">
        <v>10</v>
      </c>
      <c r="J26" s="44"/>
      <c r="K26" s="44">
        <f aca="true" t="shared" si="0" ref="K26:K36">J26*I26</f>
        <v>0</v>
      </c>
      <c r="L26" s="45">
        <v>0.1</v>
      </c>
      <c r="M26" s="44">
        <f aca="true" t="shared" si="1" ref="M26:M36">L26*K26</f>
        <v>0</v>
      </c>
      <c r="N26" s="44">
        <f aca="true" t="shared" si="2" ref="N26:N36">M26+K26</f>
        <v>0</v>
      </c>
      <c r="P26" s="47"/>
      <c r="Q26" s="47"/>
    </row>
    <row r="27" spans="1:17" ht="36">
      <c r="A27" s="49">
        <v>6</v>
      </c>
      <c r="B27" s="14" t="s">
        <v>85</v>
      </c>
      <c r="C27" s="43"/>
      <c r="D27" s="43"/>
      <c r="E27" s="43"/>
      <c r="F27" s="14" t="s">
        <v>4</v>
      </c>
      <c r="G27" s="16" t="s">
        <v>15</v>
      </c>
      <c r="H27" s="14" t="s">
        <v>10</v>
      </c>
      <c r="I27" s="50">
        <v>10</v>
      </c>
      <c r="J27" s="44"/>
      <c r="K27" s="44">
        <f t="shared" si="0"/>
        <v>0</v>
      </c>
      <c r="L27" s="45">
        <v>0.1</v>
      </c>
      <c r="M27" s="44">
        <f t="shared" si="1"/>
        <v>0</v>
      </c>
      <c r="N27" s="44">
        <f t="shared" si="2"/>
        <v>0</v>
      </c>
      <c r="P27" s="47"/>
      <c r="Q27" s="47"/>
    </row>
    <row r="28" spans="1:17" ht="36">
      <c r="A28" s="49">
        <v>7</v>
      </c>
      <c r="B28" s="14" t="s">
        <v>86</v>
      </c>
      <c r="C28" s="43"/>
      <c r="D28" s="43"/>
      <c r="E28" s="43"/>
      <c r="F28" s="14" t="s">
        <v>4</v>
      </c>
      <c r="G28" s="16" t="s">
        <v>92</v>
      </c>
      <c r="H28" s="14" t="s">
        <v>10</v>
      </c>
      <c r="I28" s="50">
        <v>10</v>
      </c>
      <c r="J28" s="44"/>
      <c r="K28" s="44">
        <f t="shared" si="0"/>
        <v>0</v>
      </c>
      <c r="L28" s="45">
        <v>0.1</v>
      </c>
      <c r="M28" s="44">
        <f t="shared" si="1"/>
        <v>0</v>
      </c>
      <c r="N28" s="44">
        <f t="shared" si="2"/>
        <v>0</v>
      </c>
      <c r="P28" s="47"/>
      <c r="Q28" s="47"/>
    </row>
    <row r="29" spans="1:17" ht="48">
      <c r="A29" s="49">
        <v>8</v>
      </c>
      <c r="B29" s="14" t="s">
        <v>87</v>
      </c>
      <c r="C29" s="43"/>
      <c r="D29" s="43"/>
      <c r="E29" s="43"/>
      <c r="F29" s="14" t="s">
        <v>93</v>
      </c>
      <c r="G29" s="16" t="s">
        <v>94</v>
      </c>
      <c r="H29" s="14" t="s">
        <v>10</v>
      </c>
      <c r="I29" s="50">
        <v>2161</v>
      </c>
      <c r="J29" s="44"/>
      <c r="K29" s="44">
        <f t="shared" si="0"/>
        <v>0</v>
      </c>
      <c r="L29" s="45">
        <v>0.1</v>
      </c>
      <c r="M29" s="44">
        <f t="shared" si="1"/>
        <v>0</v>
      </c>
      <c r="N29" s="44">
        <f t="shared" si="2"/>
        <v>0</v>
      </c>
      <c r="P29" s="47"/>
      <c r="Q29" s="47"/>
    </row>
    <row r="30" spans="1:17" ht="49.5" customHeight="1">
      <c r="A30" s="49">
        <v>9</v>
      </c>
      <c r="B30" s="14" t="s">
        <v>88</v>
      </c>
      <c r="C30" s="43"/>
      <c r="D30" s="43"/>
      <c r="E30" s="43"/>
      <c r="F30" s="14" t="s">
        <v>93</v>
      </c>
      <c r="G30" s="16" t="s">
        <v>95</v>
      </c>
      <c r="H30" s="14" t="s">
        <v>10</v>
      </c>
      <c r="I30" s="50">
        <v>144</v>
      </c>
      <c r="J30" s="44"/>
      <c r="K30" s="44">
        <f t="shared" si="0"/>
        <v>0</v>
      </c>
      <c r="L30" s="45">
        <v>0.1</v>
      </c>
      <c r="M30" s="44">
        <f t="shared" si="1"/>
        <v>0</v>
      </c>
      <c r="N30" s="44">
        <f t="shared" si="2"/>
        <v>0</v>
      </c>
      <c r="P30" s="47"/>
      <c r="Q30" s="47"/>
    </row>
    <row r="31" spans="1:17" ht="49.5" customHeight="1">
      <c r="A31" s="49">
        <v>10</v>
      </c>
      <c r="B31" s="14" t="s">
        <v>89</v>
      </c>
      <c r="C31" s="43"/>
      <c r="D31" s="43"/>
      <c r="E31" s="43"/>
      <c r="F31" s="14" t="s">
        <v>93</v>
      </c>
      <c r="G31" s="16" t="s">
        <v>19</v>
      </c>
      <c r="H31" s="14" t="s">
        <v>10</v>
      </c>
      <c r="I31" s="50">
        <v>43</v>
      </c>
      <c r="J31" s="44"/>
      <c r="K31" s="44">
        <f t="shared" si="0"/>
        <v>0</v>
      </c>
      <c r="L31" s="45">
        <v>0.1</v>
      </c>
      <c r="M31" s="44">
        <f t="shared" si="1"/>
        <v>0</v>
      </c>
      <c r="N31" s="44">
        <f t="shared" si="2"/>
        <v>0</v>
      </c>
      <c r="P31" s="47"/>
      <c r="Q31" s="47"/>
    </row>
    <row r="32" spans="1:17" ht="24" customHeight="1">
      <c r="A32" s="49">
        <v>11</v>
      </c>
      <c r="B32" s="14" t="s">
        <v>90</v>
      </c>
      <c r="C32" s="43"/>
      <c r="D32" s="43"/>
      <c r="E32" s="43"/>
      <c r="F32" s="14" t="s">
        <v>2</v>
      </c>
      <c r="G32" s="16" t="s">
        <v>15</v>
      </c>
      <c r="H32" s="14" t="s">
        <v>9</v>
      </c>
      <c r="I32" s="50">
        <v>101</v>
      </c>
      <c r="J32" s="44"/>
      <c r="K32" s="44">
        <f t="shared" si="0"/>
        <v>0</v>
      </c>
      <c r="L32" s="45">
        <v>0.1</v>
      </c>
      <c r="M32" s="44">
        <f t="shared" si="1"/>
        <v>0</v>
      </c>
      <c r="N32" s="44">
        <f t="shared" si="2"/>
        <v>0</v>
      </c>
      <c r="P32" s="47"/>
      <c r="Q32" s="47"/>
    </row>
    <row r="33" spans="1:17" ht="36">
      <c r="A33" s="49">
        <v>12</v>
      </c>
      <c r="B33" s="14" t="s">
        <v>91</v>
      </c>
      <c r="C33" s="43"/>
      <c r="D33" s="43"/>
      <c r="E33" s="43"/>
      <c r="F33" s="14" t="s">
        <v>96</v>
      </c>
      <c r="G33" s="14" t="s">
        <v>13</v>
      </c>
      <c r="H33" s="14" t="s">
        <v>9</v>
      </c>
      <c r="I33" s="50">
        <v>1521</v>
      </c>
      <c r="J33" s="44"/>
      <c r="K33" s="44">
        <f t="shared" si="0"/>
        <v>0</v>
      </c>
      <c r="L33" s="45">
        <v>0.1</v>
      </c>
      <c r="M33" s="44">
        <f t="shared" si="1"/>
        <v>0</v>
      </c>
      <c r="N33" s="44">
        <f t="shared" si="2"/>
        <v>0</v>
      </c>
      <c r="P33" s="47"/>
      <c r="Q33" s="47"/>
    </row>
    <row r="34" spans="1:17" ht="19.5" customHeight="1">
      <c r="A34" s="75">
        <v>13</v>
      </c>
      <c r="B34" s="78" t="s">
        <v>98</v>
      </c>
      <c r="C34" s="43"/>
      <c r="D34" s="44"/>
      <c r="E34" s="43"/>
      <c r="F34" s="80" t="s">
        <v>99</v>
      </c>
      <c r="G34" s="14" t="s">
        <v>12</v>
      </c>
      <c r="H34" s="14" t="s">
        <v>9</v>
      </c>
      <c r="I34" s="15">
        <v>2561</v>
      </c>
      <c r="J34" s="44"/>
      <c r="K34" s="44">
        <f t="shared" si="0"/>
        <v>0</v>
      </c>
      <c r="L34" s="45">
        <v>0.1</v>
      </c>
      <c r="M34" s="44">
        <f t="shared" si="1"/>
        <v>0</v>
      </c>
      <c r="N34" s="44">
        <f t="shared" si="2"/>
        <v>0</v>
      </c>
      <c r="P34" s="47"/>
      <c r="Q34" s="47"/>
    </row>
    <row r="35" spans="1:17" ht="19.5" customHeight="1">
      <c r="A35" s="76"/>
      <c r="B35" s="79"/>
      <c r="C35" s="43"/>
      <c r="D35" s="44"/>
      <c r="E35" s="43"/>
      <c r="F35" s="80"/>
      <c r="G35" s="14" t="s">
        <v>17</v>
      </c>
      <c r="H35" s="14" t="s">
        <v>9</v>
      </c>
      <c r="I35" s="15">
        <v>3902</v>
      </c>
      <c r="J35" s="44"/>
      <c r="K35" s="44">
        <f t="shared" si="0"/>
        <v>0</v>
      </c>
      <c r="L35" s="45">
        <v>0.1</v>
      </c>
      <c r="M35" s="44">
        <f t="shared" si="1"/>
        <v>0</v>
      </c>
      <c r="N35" s="44">
        <f t="shared" si="2"/>
        <v>0</v>
      </c>
      <c r="P35" s="47"/>
      <c r="Q35" s="47"/>
    </row>
    <row r="36" spans="1:17" ht="19.5" customHeight="1">
      <c r="A36" s="76"/>
      <c r="B36" s="79"/>
      <c r="C36" s="43"/>
      <c r="D36" s="44"/>
      <c r="E36" s="43"/>
      <c r="F36" s="80"/>
      <c r="G36" s="14" t="s">
        <v>18</v>
      </c>
      <c r="H36" s="14" t="s">
        <v>9</v>
      </c>
      <c r="I36" s="15">
        <v>3727</v>
      </c>
      <c r="J36" s="44"/>
      <c r="K36" s="44">
        <f t="shared" si="0"/>
        <v>0</v>
      </c>
      <c r="L36" s="45">
        <v>0.1</v>
      </c>
      <c r="M36" s="44">
        <f t="shared" si="1"/>
        <v>0</v>
      </c>
      <c r="N36" s="44">
        <f t="shared" si="2"/>
        <v>0</v>
      </c>
      <c r="P36" s="47"/>
      <c r="Q36" s="47"/>
    </row>
    <row r="37" spans="1:17" ht="19.5" customHeight="1">
      <c r="A37" s="77"/>
      <c r="B37" s="81" t="s">
        <v>60</v>
      </c>
      <c r="C37" s="82"/>
      <c r="D37" s="82"/>
      <c r="E37" s="82"/>
      <c r="F37" s="82"/>
      <c r="G37" s="82"/>
      <c r="H37" s="82"/>
      <c r="I37" s="82"/>
      <c r="J37" s="83"/>
      <c r="K37" s="48">
        <f>SUM(K34:K36)</f>
        <v>0</v>
      </c>
      <c r="L37" s="48"/>
      <c r="M37" s="48">
        <f>SUM(M34:M36)</f>
        <v>0</v>
      </c>
      <c r="N37" s="48">
        <f>SUM(N34:N36)</f>
        <v>0</v>
      </c>
      <c r="P37" s="47"/>
      <c r="Q37" s="47"/>
    </row>
    <row r="38" spans="1:17" ht="26.25" customHeight="1">
      <c r="A38" s="75">
        <v>14</v>
      </c>
      <c r="B38" s="78" t="s">
        <v>100</v>
      </c>
      <c r="C38" s="43"/>
      <c r="D38" s="44"/>
      <c r="E38" s="43"/>
      <c r="F38" s="86" t="s">
        <v>101</v>
      </c>
      <c r="G38" s="16" t="s">
        <v>102</v>
      </c>
      <c r="H38" s="14" t="s">
        <v>9</v>
      </c>
      <c r="I38" s="15">
        <v>72050</v>
      </c>
      <c r="J38" s="44"/>
      <c r="K38" s="44">
        <f>J38*I38</f>
        <v>0</v>
      </c>
      <c r="L38" s="45">
        <v>0.1</v>
      </c>
      <c r="M38" s="44">
        <f>L38*K38</f>
        <v>0</v>
      </c>
      <c r="N38" s="44">
        <f>M38+K38</f>
        <v>0</v>
      </c>
      <c r="P38" s="47"/>
      <c r="Q38" s="47"/>
    </row>
    <row r="39" spans="1:17" ht="26.25" customHeight="1">
      <c r="A39" s="76"/>
      <c r="B39" s="79"/>
      <c r="C39" s="43"/>
      <c r="D39" s="44"/>
      <c r="E39" s="43"/>
      <c r="F39" s="87"/>
      <c r="G39" s="16" t="s">
        <v>17</v>
      </c>
      <c r="H39" s="14" t="s">
        <v>9</v>
      </c>
      <c r="I39" s="15">
        <v>18012</v>
      </c>
      <c r="J39" s="44"/>
      <c r="K39" s="44">
        <f>J39*I39</f>
        <v>0</v>
      </c>
      <c r="L39" s="45">
        <v>0.1</v>
      </c>
      <c r="M39" s="44">
        <f>L39*K39</f>
        <v>0</v>
      </c>
      <c r="N39" s="44">
        <f>M39+K39</f>
        <v>0</v>
      </c>
      <c r="P39" s="47"/>
      <c r="Q39" s="47"/>
    </row>
    <row r="40" spans="1:17" ht="19.5" customHeight="1">
      <c r="A40" s="77"/>
      <c r="B40" s="81" t="s">
        <v>61</v>
      </c>
      <c r="C40" s="82"/>
      <c r="D40" s="82"/>
      <c r="E40" s="82"/>
      <c r="F40" s="82"/>
      <c r="G40" s="82"/>
      <c r="H40" s="82"/>
      <c r="I40" s="82"/>
      <c r="J40" s="83"/>
      <c r="K40" s="48">
        <f>SUM(K38:K39)</f>
        <v>0</v>
      </c>
      <c r="L40" s="48"/>
      <c r="M40" s="48">
        <f>SUM(M38:M39)</f>
        <v>0</v>
      </c>
      <c r="N40" s="48">
        <f>SUM(N38:N39)</f>
        <v>0</v>
      </c>
      <c r="P40" s="47"/>
      <c r="Q40" s="47"/>
    </row>
    <row r="41" spans="1:17" ht="63" customHeight="1">
      <c r="A41" s="49">
        <v>15</v>
      </c>
      <c r="B41" s="51" t="s">
        <v>103</v>
      </c>
      <c r="C41" s="43"/>
      <c r="D41" s="44"/>
      <c r="E41" s="43"/>
      <c r="F41" s="14" t="s">
        <v>104</v>
      </c>
      <c r="G41" s="53" t="s">
        <v>105</v>
      </c>
      <c r="H41" s="51" t="s">
        <v>9</v>
      </c>
      <c r="I41" s="52">
        <v>6404</v>
      </c>
      <c r="J41" s="44"/>
      <c r="K41" s="44">
        <f>J41*I41</f>
        <v>0</v>
      </c>
      <c r="L41" s="45">
        <v>0.1</v>
      </c>
      <c r="M41" s="44">
        <f>L41*K41</f>
        <v>0</v>
      </c>
      <c r="N41" s="44">
        <f>M41+K41</f>
        <v>0</v>
      </c>
      <c r="P41" s="47"/>
      <c r="Q41" s="47"/>
    </row>
    <row r="42" spans="1:17" ht="19.5" customHeight="1">
      <c r="A42" s="75">
        <v>16</v>
      </c>
      <c r="B42" s="78" t="s">
        <v>106</v>
      </c>
      <c r="C42" s="43"/>
      <c r="D42" s="44"/>
      <c r="E42" s="43"/>
      <c r="F42" s="80" t="s">
        <v>107</v>
      </c>
      <c r="G42" s="14" t="s">
        <v>11</v>
      </c>
      <c r="H42" s="14" t="s">
        <v>9</v>
      </c>
      <c r="I42" s="15">
        <v>14410</v>
      </c>
      <c r="J42" s="44"/>
      <c r="K42" s="44">
        <f>J42*I42</f>
        <v>0</v>
      </c>
      <c r="L42" s="45">
        <v>0.1</v>
      </c>
      <c r="M42" s="44">
        <f>L42*K42</f>
        <v>0</v>
      </c>
      <c r="N42" s="44">
        <f>M42+K42</f>
        <v>0</v>
      </c>
      <c r="P42" s="47"/>
      <c r="Q42" s="47"/>
    </row>
    <row r="43" spans="1:17" ht="19.5" customHeight="1">
      <c r="A43" s="76"/>
      <c r="B43" s="79"/>
      <c r="C43" s="43"/>
      <c r="D43" s="44"/>
      <c r="E43" s="43"/>
      <c r="F43" s="80"/>
      <c r="G43" s="14" t="s">
        <v>18</v>
      </c>
      <c r="H43" s="14" t="s">
        <v>9</v>
      </c>
      <c r="I43" s="15">
        <v>14770</v>
      </c>
      <c r="J43" s="44"/>
      <c r="K43" s="44">
        <f>J43*I43</f>
        <v>0</v>
      </c>
      <c r="L43" s="45">
        <v>0.1</v>
      </c>
      <c r="M43" s="44">
        <f>L43*K43</f>
        <v>0</v>
      </c>
      <c r="N43" s="44">
        <f>M43+K43</f>
        <v>0</v>
      </c>
      <c r="P43" s="47"/>
      <c r="Q43" s="47"/>
    </row>
    <row r="44" spans="1:17" ht="19.5" customHeight="1">
      <c r="A44" s="77"/>
      <c r="B44" s="81" t="s">
        <v>62</v>
      </c>
      <c r="C44" s="82"/>
      <c r="D44" s="82"/>
      <c r="E44" s="82"/>
      <c r="F44" s="82"/>
      <c r="G44" s="82"/>
      <c r="H44" s="82"/>
      <c r="I44" s="82"/>
      <c r="J44" s="83"/>
      <c r="K44" s="48">
        <f>SUM(K42:K43)</f>
        <v>0</v>
      </c>
      <c r="L44" s="48"/>
      <c r="M44" s="48">
        <f>SUM(M42:M43)</f>
        <v>0</v>
      </c>
      <c r="N44" s="48">
        <f>SUM(N42:N43)</f>
        <v>0</v>
      </c>
      <c r="P44" s="47"/>
      <c r="Q44" s="47"/>
    </row>
    <row r="45" spans="1:17" ht="24" customHeight="1">
      <c r="A45" s="49">
        <v>17</v>
      </c>
      <c r="B45" s="14" t="s">
        <v>108</v>
      </c>
      <c r="C45" s="43"/>
      <c r="D45" s="44"/>
      <c r="E45" s="43"/>
      <c r="F45" s="14" t="s">
        <v>3</v>
      </c>
      <c r="G45" s="14" t="s">
        <v>17</v>
      </c>
      <c r="H45" s="14" t="s">
        <v>7</v>
      </c>
      <c r="I45" s="50">
        <v>551880</v>
      </c>
      <c r="J45" s="44"/>
      <c r="K45" s="44">
        <f>J45*I45</f>
        <v>0</v>
      </c>
      <c r="L45" s="45">
        <v>0.1</v>
      </c>
      <c r="M45" s="44">
        <f>L45*K45</f>
        <v>0</v>
      </c>
      <c r="N45" s="44">
        <f>M45+K45</f>
        <v>0</v>
      </c>
      <c r="P45" s="47"/>
      <c r="Q45" s="47"/>
    </row>
    <row r="46" spans="1:17" ht="36" customHeight="1">
      <c r="A46" s="49">
        <v>18</v>
      </c>
      <c r="B46" s="14" t="s">
        <v>109</v>
      </c>
      <c r="C46" s="43"/>
      <c r="D46" s="44"/>
      <c r="E46" s="43"/>
      <c r="F46" s="14" t="s">
        <v>110</v>
      </c>
      <c r="G46" s="14" t="s">
        <v>111</v>
      </c>
      <c r="H46" s="14" t="s">
        <v>9</v>
      </c>
      <c r="I46" s="52">
        <v>11100</v>
      </c>
      <c r="J46" s="44"/>
      <c r="K46" s="44">
        <f>J46*I46</f>
        <v>0</v>
      </c>
      <c r="L46" s="45">
        <v>0.1</v>
      </c>
      <c r="M46" s="44">
        <f>L46*K46</f>
        <v>0</v>
      </c>
      <c r="N46" s="44">
        <f>M46+K46</f>
        <v>0</v>
      </c>
      <c r="P46" s="47"/>
      <c r="Q46" s="47"/>
    </row>
    <row r="47" spans="1:17" ht="19.5" customHeight="1">
      <c r="A47" s="75">
        <v>19</v>
      </c>
      <c r="B47" s="78" t="s">
        <v>112</v>
      </c>
      <c r="C47" s="43"/>
      <c r="D47" s="44"/>
      <c r="E47" s="43"/>
      <c r="F47" s="80" t="s">
        <v>6</v>
      </c>
      <c r="G47" s="14" t="s">
        <v>15</v>
      </c>
      <c r="H47" s="14" t="s">
        <v>9</v>
      </c>
      <c r="I47" s="15">
        <v>2000</v>
      </c>
      <c r="J47" s="44"/>
      <c r="K47" s="44">
        <f>J47*I47</f>
        <v>0</v>
      </c>
      <c r="L47" s="45">
        <v>0.1</v>
      </c>
      <c r="M47" s="44">
        <f>L47*K47</f>
        <v>0</v>
      </c>
      <c r="N47" s="44">
        <f>M47+K47</f>
        <v>0</v>
      </c>
      <c r="P47" s="47"/>
      <c r="Q47" s="47"/>
    </row>
    <row r="48" spans="1:17" ht="19.5" customHeight="1">
      <c r="A48" s="76"/>
      <c r="B48" s="79"/>
      <c r="C48" s="43"/>
      <c r="D48" s="44"/>
      <c r="E48" s="43"/>
      <c r="F48" s="80"/>
      <c r="G48" s="14" t="s">
        <v>13</v>
      </c>
      <c r="H48" s="14" t="s">
        <v>9</v>
      </c>
      <c r="I48" s="15">
        <v>3300</v>
      </c>
      <c r="J48" s="44"/>
      <c r="K48" s="44">
        <f>J48*I48</f>
        <v>0</v>
      </c>
      <c r="L48" s="45">
        <v>0.1</v>
      </c>
      <c r="M48" s="44">
        <f>L48*K48</f>
        <v>0</v>
      </c>
      <c r="N48" s="44">
        <f>M48+K48</f>
        <v>0</v>
      </c>
      <c r="P48" s="47"/>
      <c r="Q48" s="47"/>
    </row>
    <row r="49" spans="1:17" ht="19.5" customHeight="1">
      <c r="A49" s="77"/>
      <c r="B49" s="81" t="s">
        <v>63</v>
      </c>
      <c r="C49" s="82"/>
      <c r="D49" s="82"/>
      <c r="E49" s="82"/>
      <c r="F49" s="82"/>
      <c r="G49" s="82"/>
      <c r="H49" s="82"/>
      <c r="I49" s="82"/>
      <c r="J49" s="83"/>
      <c r="K49" s="48">
        <f>SUM(K47:K48)</f>
        <v>0</v>
      </c>
      <c r="L49" s="48"/>
      <c r="M49" s="48">
        <f>SUM(M47:M48)</f>
        <v>0</v>
      </c>
      <c r="N49" s="48">
        <f>SUM(N47:N48)</f>
        <v>0</v>
      </c>
      <c r="P49" s="47"/>
      <c r="Q49" s="47"/>
    </row>
    <row r="50" spans="1:17" ht="24.75" customHeight="1">
      <c r="A50" s="49">
        <v>20</v>
      </c>
      <c r="B50" s="14" t="s">
        <v>113</v>
      </c>
      <c r="C50" s="43"/>
      <c r="D50" s="44"/>
      <c r="E50" s="43"/>
      <c r="F50" s="14" t="s">
        <v>6</v>
      </c>
      <c r="G50" s="14" t="s">
        <v>12</v>
      </c>
      <c r="H50" s="14" t="s">
        <v>9</v>
      </c>
      <c r="I50" s="50">
        <v>25467</v>
      </c>
      <c r="J50" s="44"/>
      <c r="K50" s="44">
        <f>J50*I50</f>
        <v>0</v>
      </c>
      <c r="L50" s="45">
        <v>0.1</v>
      </c>
      <c r="M50" s="44">
        <f>L50*K50</f>
        <v>0</v>
      </c>
      <c r="N50" s="44">
        <f>M50+K50</f>
        <v>0</v>
      </c>
      <c r="P50" s="47"/>
      <c r="Q50" s="47"/>
    </row>
    <row r="51" spans="1:17" ht="19.5" customHeight="1">
      <c r="A51" s="75">
        <v>21</v>
      </c>
      <c r="B51" s="78" t="s">
        <v>114</v>
      </c>
      <c r="C51" s="43"/>
      <c r="D51" s="44"/>
      <c r="E51" s="43"/>
      <c r="F51" s="80" t="s">
        <v>6</v>
      </c>
      <c r="G51" s="14" t="s">
        <v>115</v>
      </c>
      <c r="H51" s="14" t="s">
        <v>9</v>
      </c>
      <c r="I51" s="15">
        <v>36199</v>
      </c>
      <c r="J51" s="44"/>
      <c r="K51" s="44">
        <f>J51*I51</f>
        <v>0</v>
      </c>
      <c r="L51" s="45">
        <v>0.1</v>
      </c>
      <c r="M51" s="44">
        <f>L51*K51</f>
        <v>0</v>
      </c>
      <c r="N51" s="44">
        <f>M51+K51</f>
        <v>0</v>
      </c>
      <c r="P51" s="47"/>
      <c r="Q51" s="47"/>
    </row>
    <row r="52" spans="1:17" ht="19.5" customHeight="1">
      <c r="A52" s="76"/>
      <c r="B52" s="79"/>
      <c r="C52" s="43"/>
      <c r="D52" s="44"/>
      <c r="E52" s="43"/>
      <c r="F52" s="80"/>
      <c r="G52" s="14" t="s">
        <v>12</v>
      </c>
      <c r="H52" s="14" t="s">
        <v>9</v>
      </c>
      <c r="I52" s="15">
        <v>12428</v>
      </c>
      <c r="J52" s="44"/>
      <c r="K52" s="44">
        <f>J52*I52</f>
        <v>0</v>
      </c>
      <c r="L52" s="45">
        <v>0.1</v>
      </c>
      <c r="M52" s="44">
        <f>L52*K52</f>
        <v>0</v>
      </c>
      <c r="N52" s="44">
        <f>M52+K52</f>
        <v>0</v>
      </c>
      <c r="P52" s="47"/>
      <c r="Q52" s="47"/>
    </row>
    <row r="53" spans="1:17" ht="19.5" customHeight="1">
      <c r="A53" s="77"/>
      <c r="B53" s="81" t="s">
        <v>64</v>
      </c>
      <c r="C53" s="82"/>
      <c r="D53" s="82"/>
      <c r="E53" s="82"/>
      <c r="F53" s="82"/>
      <c r="G53" s="82"/>
      <c r="H53" s="82"/>
      <c r="I53" s="82"/>
      <c r="J53" s="83"/>
      <c r="K53" s="48">
        <f>SUM(K51:K52)</f>
        <v>0</v>
      </c>
      <c r="L53" s="48"/>
      <c r="M53" s="48">
        <f>SUM(M51:M52)</f>
        <v>0</v>
      </c>
      <c r="N53" s="48">
        <f>SUM(N51:N52)</f>
        <v>0</v>
      </c>
      <c r="P53" s="47"/>
      <c r="Q53" s="47"/>
    </row>
    <row r="54" spans="1:17" ht="27.75" customHeight="1">
      <c r="A54" s="75">
        <v>22</v>
      </c>
      <c r="B54" s="78" t="s">
        <v>116</v>
      </c>
      <c r="C54" s="43"/>
      <c r="D54" s="44"/>
      <c r="E54" s="43"/>
      <c r="F54" s="80" t="s">
        <v>117</v>
      </c>
      <c r="G54" s="14" t="s">
        <v>95</v>
      </c>
      <c r="H54" s="14" t="s">
        <v>9</v>
      </c>
      <c r="I54" s="15">
        <v>2969</v>
      </c>
      <c r="J54" s="44"/>
      <c r="K54" s="44">
        <f>J54*I54</f>
        <v>0</v>
      </c>
      <c r="L54" s="45">
        <v>0.1</v>
      </c>
      <c r="M54" s="44">
        <f>L54*K54</f>
        <v>0</v>
      </c>
      <c r="N54" s="44">
        <f>M54+K54</f>
        <v>0</v>
      </c>
      <c r="P54" s="47"/>
      <c r="Q54" s="47"/>
    </row>
    <row r="55" spans="1:17" ht="27.75" customHeight="1">
      <c r="A55" s="76"/>
      <c r="B55" s="79"/>
      <c r="C55" s="43"/>
      <c r="D55" s="44"/>
      <c r="E55" s="43"/>
      <c r="F55" s="80"/>
      <c r="G55" s="14" t="s">
        <v>118</v>
      </c>
      <c r="H55" s="14" t="s">
        <v>9</v>
      </c>
      <c r="I55" s="15">
        <v>2909</v>
      </c>
      <c r="J55" s="44"/>
      <c r="K55" s="44">
        <f>J55*I55</f>
        <v>0</v>
      </c>
      <c r="L55" s="45">
        <v>0.1</v>
      </c>
      <c r="M55" s="44">
        <f>L55*K55</f>
        <v>0</v>
      </c>
      <c r="N55" s="44">
        <f>M55+K55</f>
        <v>0</v>
      </c>
      <c r="P55" s="47"/>
      <c r="Q55" s="47"/>
    </row>
    <row r="56" spans="1:17" ht="19.5" customHeight="1">
      <c r="A56" s="77"/>
      <c r="B56" s="81" t="s">
        <v>65</v>
      </c>
      <c r="C56" s="82"/>
      <c r="D56" s="82"/>
      <c r="E56" s="82"/>
      <c r="F56" s="82"/>
      <c r="G56" s="82"/>
      <c r="H56" s="82"/>
      <c r="I56" s="82"/>
      <c r="J56" s="83"/>
      <c r="K56" s="48">
        <f>SUM(K54:K55)</f>
        <v>0</v>
      </c>
      <c r="L56" s="48"/>
      <c r="M56" s="48">
        <f>SUM(M54:M55)</f>
        <v>0</v>
      </c>
      <c r="N56" s="48">
        <f>SUM(N54:N55)</f>
        <v>0</v>
      </c>
      <c r="P56" s="47"/>
      <c r="Q56" s="47"/>
    </row>
    <row r="57" spans="1:17" ht="26.25" customHeight="1">
      <c r="A57" s="75">
        <v>23</v>
      </c>
      <c r="B57" s="78" t="s">
        <v>119</v>
      </c>
      <c r="C57" s="43"/>
      <c r="D57" s="44"/>
      <c r="E57" s="43"/>
      <c r="F57" s="85" t="s">
        <v>120</v>
      </c>
      <c r="G57" s="14" t="s">
        <v>15</v>
      </c>
      <c r="H57" s="14" t="s">
        <v>9</v>
      </c>
      <c r="I57" s="15">
        <v>8646</v>
      </c>
      <c r="J57" s="44"/>
      <c r="K57" s="44">
        <f>J57*I57</f>
        <v>0</v>
      </c>
      <c r="L57" s="45">
        <v>0.1</v>
      </c>
      <c r="M57" s="44">
        <f>L57*K57</f>
        <v>0</v>
      </c>
      <c r="N57" s="44">
        <f>M57+K57</f>
        <v>0</v>
      </c>
      <c r="P57" s="47"/>
      <c r="Q57" s="47"/>
    </row>
    <row r="58" spans="1:17" ht="26.25" customHeight="1">
      <c r="A58" s="76"/>
      <c r="B58" s="79"/>
      <c r="C58" s="43"/>
      <c r="D58" s="44"/>
      <c r="E58" s="43"/>
      <c r="F58" s="85"/>
      <c r="G58" s="14" t="s">
        <v>13</v>
      </c>
      <c r="H58" s="14" t="s">
        <v>9</v>
      </c>
      <c r="I58" s="15">
        <v>18222</v>
      </c>
      <c r="J58" s="44"/>
      <c r="K58" s="44">
        <f>J58*I58</f>
        <v>0</v>
      </c>
      <c r="L58" s="45">
        <v>0.1</v>
      </c>
      <c r="M58" s="44">
        <f>L58*K58</f>
        <v>0</v>
      </c>
      <c r="N58" s="44">
        <f>M58+K58</f>
        <v>0</v>
      </c>
      <c r="P58" s="47"/>
      <c r="Q58" s="47"/>
    </row>
    <row r="59" spans="1:17" ht="19.5" customHeight="1">
      <c r="A59" s="77"/>
      <c r="B59" s="81" t="s">
        <v>66</v>
      </c>
      <c r="C59" s="82"/>
      <c r="D59" s="82"/>
      <c r="E59" s="82"/>
      <c r="F59" s="82"/>
      <c r="G59" s="82"/>
      <c r="H59" s="82"/>
      <c r="I59" s="82"/>
      <c r="J59" s="83"/>
      <c r="K59" s="48">
        <f>SUM(K57:K58)</f>
        <v>0</v>
      </c>
      <c r="L59" s="48"/>
      <c r="M59" s="48">
        <f>SUM(M57:M58)</f>
        <v>0</v>
      </c>
      <c r="N59" s="48">
        <f>SUM(N57:N58)</f>
        <v>0</v>
      </c>
      <c r="P59" s="47"/>
      <c r="Q59" s="47"/>
    </row>
    <row r="60" spans="1:17" ht="24">
      <c r="A60" s="49">
        <v>24</v>
      </c>
      <c r="B60" s="14" t="s">
        <v>121</v>
      </c>
      <c r="C60" s="54"/>
      <c r="D60" s="55"/>
      <c r="E60" s="54"/>
      <c r="F60" s="14" t="s">
        <v>5</v>
      </c>
      <c r="G60" s="14" t="s">
        <v>95</v>
      </c>
      <c r="H60" s="14" t="s">
        <v>9</v>
      </c>
      <c r="I60" s="56">
        <v>1536</v>
      </c>
      <c r="J60" s="44"/>
      <c r="K60" s="44">
        <f>J60*I60</f>
        <v>0</v>
      </c>
      <c r="L60" s="45">
        <v>0.1</v>
      </c>
      <c r="M60" s="44">
        <f>L60*K60</f>
        <v>0</v>
      </c>
      <c r="N60" s="44">
        <f>M60+K60</f>
        <v>0</v>
      </c>
      <c r="P60" s="57"/>
      <c r="Q60" s="47"/>
    </row>
    <row r="61" spans="1:17" ht="19.5" customHeight="1">
      <c r="A61" s="75">
        <v>25</v>
      </c>
      <c r="B61" s="78" t="s">
        <v>122</v>
      </c>
      <c r="C61" s="43"/>
      <c r="D61" s="44"/>
      <c r="E61" s="43"/>
      <c r="F61" s="85" t="s">
        <v>123</v>
      </c>
      <c r="G61" s="51" t="s">
        <v>15</v>
      </c>
      <c r="H61" s="51" t="s">
        <v>9</v>
      </c>
      <c r="I61" s="15">
        <v>1657</v>
      </c>
      <c r="J61" s="44"/>
      <c r="K61" s="44">
        <f>J61*I61</f>
        <v>0</v>
      </c>
      <c r="L61" s="45">
        <v>0.1</v>
      </c>
      <c r="M61" s="44">
        <f>L61*K61</f>
        <v>0</v>
      </c>
      <c r="N61" s="44">
        <f>M61+K61</f>
        <v>0</v>
      </c>
      <c r="P61" s="47"/>
      <c r="Q61" s="47"/>
    </row>
    <row r="62" spans="1:17" ht="19.5" customHeight="1">
      <c r="A62" s="76"/>
      <c r="B62" s="79"/>
      <c r="C62" s="43"/>
      <c r="D62" s="44"/>
      <c r="E62" s="43"/>
      <c r="F62" s="85"/>
      <c r="G62" s="51" t="s">
        <v>13</v>
      </c>
      <c r="H62" s="51" t="s">
        <v>9</v>
      </c>
      <c r="I62" s="15">
        <v>3962</v>
      </c>
      <c r="J62" s="44"/>
      <c r="K62" s="44">
        <f>J62*I62</f>
        <v>0</v>
      </c>
      <c r="L62" s="45">
        <v>0.1</v>
      </c>
      <c r="M62" s="44">
        <f>L62*K62</f>
        <v>0</v>
      </c>
      <c r="N62" s="44">
        <f>M62+K62</f>
        <v>0</v>
      </c>
      <c r="P62" s="47"/>
      <c r="Q62" s="47"/>
    </row>
    <row r="63" spans="1:17" ht="19.5" customHeight="1">
      <c r="A63" s="77"/>
      <c r="B63" s="81" t="s">
        <v>67</v>
      </c>
      <c r="C63" s="82"/>
      <c r="D63" s="82"/>
      <c r="E63" s="82"/>
      <c r="F63" s="82"/>
      <c r="G63" s="82"/>
      <c r="H63" s="82"/>
      <c r="I63" s="82"/>
      <c r="J63" s="83"/>
      <c r="K63" s="48">
        <f>SUM(K61:K62)</f>
        <v>0</v>
      </c>
      <c r="L63" s="48"/>
      <c r="M63" s="48">
        <f>SUM(M61:M62)</f>
        <v>0</v>
      </c>
      <c r="N63" s="48">
        <f>SUM(N61:N62)</f>
        <v>0</v>
      </c>
      <c r="P63" s="47"/>
      <c r="Q63" s="47"/>
    </row>
    <row r="64" spans="1:17" ht="19.5" customHeight="1">
      <c r="A64" s="75">
        <v>26</v>
      </c>
      <c r="B64" s="78" t="s">
        <v>124</v>
      </c>
      <c r="C64" s="43"/>
      <c r="D64" s="44"/>
      <c r="E64" s="43"/>
      <c r="F64" s="85" t="s">
        <v>125</v>
      </c>
      <c r="G64" s="51" t="s">
        <v>95</v>
      </c>
      <c r="H64" s="51" t="s">
        <v>9</v>
      </c>
      <c r="I64" s="15">
        <v>100</v>
      </c>
      <c r="J64" s="44"/>
      <c r="K64" s="44">
        <f>J64*I64</f>
        <v>0</v>
      </c>
      <c r="L64" s="45">
        <v>0.1</v>
      </c>
      <c r="M64" s="44">
        <f>L64*K64</f>
        <v>0</v>
      </c>
      <c r="N64" s="44">
        <f>M64+K64</f>
        <v>0</v>
      </c>
      <c r="P64" s="47"/>
      <c r="Q64" s="47"/>
    </row>
    <row r="65" spans="1:17" ht="19.5" customHeight="1">
      <c r="A65" s="76"/>
      <c r="B65" s="79"/>
      <c r="C65" s="43"/>
      <c r="D65" s="44"/>
      <c r="E65" s="43"/>
      <c r="F65" s="85"/>
      <c r="G65" s="51" t="s">
        <v>12</v>
      </c>
      <c r="H65" s="51" t="s">
        <v>9</v>
      </c>
      <c r="I65" s="15">
        <v>100</v>
      </c>
      <c r="J65" s="44"/>
      <c r="K65" s="44">
        <f>J65*I65</f>
        <v>0</v>
      </c>
      <c r="L65" s="45">
        <v>0.1</v>
      </c>
      <c r="M65" s="44">
        <f>L65*K65</f>
        <v>0</v>
      </c>
      <c r="N65" s="44">
        <f>M65+K65</f>
        <v>0</v>
      </c>
      <c r="P65" s="47"/>
      <c r="Q65" s="47"/>
    </row>
    <row r="66" spans="1:17" ht="19.5" customHeight="1">
      <c r="A66" s="77"/>
      <c r="B66" s="81" t="s">
        <v>68</v>
      </c>
      <c r="C66" s="82"/>
      <c r="D66" s="82"/>
      <c r="E66" s="82"/>
      <c r="F66" s="82"/>
      <c r="G66" s="82"/>
      <c r="H66" s="82"/>
      <c r="I66" s="82"/>
      <c r="J66" s="83"/>
      <c r="K66" s="48">
        <f>SUM(K64:K65)</f>
        <v>0</v>
      </c>
      <c r="L66" s="48"/>
      <c r="M66" s="48">
        <f>SUM(M64:M65)</f>
        <v>0</v>
      </c>
      <c r="N66" s="48">
        <f>SUM(N64:N65)</f>
        <v>0</v>
      </c>
      <c r="P66" s="47"/>
      <c r="Q66" s="47"/>
    </row>
    <row r="67" spans="1:17" ht="19.5" customHeight="1">
      <c r="A67" s="75">
        <v>27</v>
      </c>
      <c r="B67" s="78" t="s">
        <v>126</v>
      </c>
      <c r="C67" s="43"/>
      <c r="D67" s="44"/>
      <c r="E67" s="43"/>
      <c r="F67" s="85" t="s">
        <v>6</v>
      </c>
      <c r="G67" s="51" t="s">
        <v>15</v>
      </c>
      <c r="H67" s="51" t="s">
        <v>9</v>
      </c>
      <c r="I67" s="15">
        <v>55</v>
      </c>
      <c r="J67" s="44"/>
      <c r="K67" s="44">
        <f>J67*I67</f>
        <v>0</v>
      </c>
      <c r="L67" s="45">
        <v>0.1</v>
      </c>
      <c r="M67" s="44">
        <f>L67*K67</f>
        <v>0</v>
      </c>
      <c r="N67" s="44">
        <f>M67+K67</f>
        <v>0</v>
      </c>
      <c r="P67" s="47"/>
      <c r="Q67" s="47"/>
    </row>
    <row r="68" spans="1:17" ht="19.5" customHeight="1">
      <c r="A68" s="76"/>
      <c r="B68" s="79"/>
      <c r="C68" s="43"/>
      <c r="D68" s="44"/>
      <c r="E68" s="43"/>
      <c r="F68" s="85"/>
      <c r="G68" s="51" t="s">
        <v>95</v>
      </c>
      <c r="H68" s="51" t="s">
        <v>9</v>
      </c>
      <c r="I68" s="15">
        <v>275</v>
      </c>
      <c r="J68" s="44"/>
      <c r="K68" s="44">
        <f>J68*I68</f>
        <v>0</v>
      </c>
      <c r="L68" s="45">
        <v>0.1</v>
      </c>
      <c r="M68" s="44">
        <f>L68*K68</f>
        <v>0</v>
      </c>
      <c r="N68" s="44">
        <f>M68+K68</f>
        <v>0</v>
      </c>
      <c r="P68" s="47"/>
      <c r="Q68" s="47"/>
    </row>
    <row r="69" spans="1:17" ht="19.5" customHeight="1">
      <c r="A69" s="77"/>
      <c r="B69" s="81" t="s">
        <v>69</v>
      </c>
      <c r="C69" s="82"/>
      <c r="D69" s="82"/>
      <c r="E69" s="82"/>
      <c r="F69" s="82"/>
      <c r="G69" s="82"/>
      <c r="H69" s="82"/>
      <c r="I69" s="82"/>
      <c r="J69" s="83"/>
      <c r="K69" s="48">
        <f>SUM(K67:K68)</f>
        <v>0</v>
      </c>
      <c r="L69" s="48"/>
      <c r="M69" s="48">
        <f>SUM(M67:M68)</f>
        <v>0</v>
      </c>
      <c r="N69" s="48">
        <f>SUM(N67:N68)</f>
        <v>0</v>
      </c>
      <c r="P69" s="47"/>
      <c r="Q69" s="47"/>
    </row>
    <row r="70" spans="1:17" ht="36">
      <c r="A70" s="49">
        <v>28</v>
      </c>
      <c r="B70" s="14" t="s">
        <v>127</v>
      </c>
      <c r="C70" s="43"/>
      <c r="D70" s="44"/>
      <c r="E70" s="43"/>
      <c r="F70" s="14" t="s">
        <v>128</v>
      </c>
      <c r="G70" s="14" t="s">
        <v>129</v>
      </c>
      <c r="H70" s="14" t="s">
        <v>9</v>
      </c>
      <c r="I70" s="50">
        <v>4500</v>
      </c>
      <c r="J70" s="44"/>
      <c r="K70" s="44">
        <f>J70*I70</f>
        <v>0</v>
      </c>
      <c r="L70" s="45">
        <v>0.1</v>
      </c>
      <c r="M70" s="44">
        <f>L70*K70</f>
        <v>0</v>
      </c>
      <c r="N70" s="44">
        <f>M70+K70</f>
        <v>0</v>
      </c>
      <c r="P70" s="47"/>
      <c r="Q70" s="47"/>
    </row>
    <row r="71" spans="1:17" ht="19.5" customHeight="1">
      <c r="A71" s="75">
        <v>29</v>
      </c>
      <c r="B71" s="78" t="s">
        <v>130</v>
      </c>
      <c r="C71" s="43"/>
      <c r="D71" s="44"/>
      <c r="E71" s="43"/>
      <c r="F71" s="80" t="s">
        <v>131</v>
      </c>
      <c r="G71" s="14" t="s">
        <v>15</v>
      </c>
      <c r="H71" s="14" t="s">
        <v>9</v>
      </c>
      <c r="I71" s="15">
        <v>4323</v>
      </c>
      <c r="J71" s="44"/>
      <c r="K71" s="44">
        <f>J71*I71</f>
        <v>0</v>
      </c>
      <c r="L71" s="45">
        <v>0.1</v>
      </c>
      <c r="M71" s="44">
        <f>L71*K71</f>
        <v>0</v>
      </c>
      <c r="N71" s="44">
        <f>M71+K71</f>
        <v>0</v>
      </c>
      <c r="P71" s="47"/>
      <c r="Q71" s="47"/>
    </row>
    <row r="72" spans="1:17" ht="19.5" customHeight="1">
      <c r="A72" s="76"/>
      <c r="B72" s="79"/>
      <c r="C72" s="43"/>
      <c r="D72" s="44"/>
      <c r="E72" s="43"/>
      <c r="F72" s="80"/>
      <c r="G72" s="14" t="s">
        <v>13</v>
      </c>
      <c r="H72" s="14" t="s">
        <v>9</v>
      </c>
      <c r="I72" s="15">
        <v>33882</v>
      </c>
      <c r="J72" s="44"/>
      <c r="K72" s="44">
        <f>J72*I72</f>
        <v>0</v>
      </c>
      <c r="L72" s="45">
        <v>0.1</v>
      </c>
      <c r="M72" s="44">
        <f>L72*K72</f>
        <v>0</v>
      </c>
      <c r="N72" s="44">
        <f>M72+K72</f>
        <v>0</v>
      </c>
      <c r="P72" s="47"/>
      <c r="Q72" s="47"/>
    </row>
    <row r="73" spans="1:17" ht="19.5" customHeight="1">
      <c r="A73" s="77"/>
      <c r="B73" s="81" t="s">
        <v>70</v>
      </c>
      <c r="C73" s="82"/>
      <c r="D73" s="82"/>
      <c r="E73" s="82"/>
      <c r="F73" s="82"/>
      <c r="G73" s="82"/>
      <c r="H73" s="82"/>
      <c r="I73" s="82"/>
      <c r="J73" s="83"/>
      <c r="K73" s="48">
        <f>SUM(K71:K72)</f>
        <v>0</v>
      </c>
      <c r="L73" s="48"/>
      <c r="M73" s="48">
        <f>SUM(M71:M72)</f>
        <v>0</v>
      </c>
      <c r="N73" s="48">
        <f>SUM(N71:N72)</f>
        <v>0</v>
      </c>
      <c r="P73" s="47"/>
      <c r="Q73" s="47"/>
    </row>
    <row r="74" spans="1:17" ht="19.5" customHeight="1">
      <c r="A74" s="75">
        <v>30</v>
      </c>
      <c r="B74" s="78" t="s">
        <v>132</v>
      </c>
      <c r="C74" s="43"/>
      <c r="D74" s="44"/>
      <c r="E74" s="43"/>
      <c r="F74" s="80" t="s">
        <v>6</v>
      </c>
      <c r="G74" s="14" t="s">
        <v>39</v>
      </c>
      <c r="H74" s="14" t="s">
        <v>9</v>
      </c>
      <c r="I74" s="15">
        <v>18062</v>
      </c>
      <c r="J74" s="44"/>
      <c r="K74" s="44">
        <f>J74*I74</f>
        <v>0</v>
      </c>
      <c r="L74" s="45">
        <v>0.1</v>
      </c>
      <c r="M74" s="44">
        <f>L74*K74</f>
        <v>0</v>
      </c>
      <c r="N74" s="44">
        <f>M74+K74</f>
        <v>0</v>
      </c>
      <c r="P74" s="47"/>
      <c r="Q74" s="47"/>
    </row>
    <row r="75" spans="1:17" ht="19.5" customHeight="1">
      <c r="A75" s="76"/>
      <c r="B75" s="79"/>
      <c r="C75" s="43"/>
      <c r="D75" s="44"/>
      <c r="E75" s="43"/>
      <c r="F75" s="80"/>
      <c r="G75" s="14" t="s">
        <v>133</v>
      </c>
      <c r="H75" s="14" t="s">
        <v>9</v>
      </c>
      <c r="I75" s="15">
        <v>144</v>
      </c>
      <c r="J75" s="44"/>
      <c r="K75" s="44">
        <f>J75*I75</f>
        <v>0</v>
      </c>
      <c r="L75" s="45">
        <v>0.1</v>
      </c>
      <c r="M75" s="44">
        <f>L75*K75</f>
        <v>0</v>
      </c>
      <c r="N75" s="44">
        <f>M75+K75</f>
        <v>0</v>
      </c>
      <c r="P75" s="47"/>
      <c r="Q75" s="47"/>
    </row>
    <row r="76" spans="1:17" ht="19.5" customHeight="1">
      <c r="A76" s="77"/>
      <c r="B76" s="81" t="s">
        <v>71</v>
      </c>
      <c r="C76" s="82"/>
      <c r="D76" s="82"/>
      <c r="E76" s="82"/>
      <c r="F76" s="82"/>
      <c r="G76" s="82"/>
      <c r="H76" s="82"/>
      <c r="I76" s="82"/>
      <c r="J76" s="83"/>
      <c r="K76" s="48">
        <f>SUM(K74:K75)</f>
        <v>0</v>
      </c>
      <c r="L76" s="48"/>
      <c r="M76" s="48">
        <f>SUM(M74:M75)</f>
        <v>0</v>
      </c>
      <c r="N76" s="48">
        <f>SUM(N74:N75)</f>
        <v>0</v>
      </c>
      <c r="P76" s="47"/>
      <c r="Q76" s="47"/>
    </row>
    <row r="77" spans="1:17" ht="19.5" customHeight="1">
      <c r="A77" s="75">
        <v>31</v>
      </c>
      <c r="B77" s="78" t="s">
        <v>134</v>
      </c>
      <c r="C77" s="43"/>
      <c r="D77" s="44"/>
      <c r="E77" s="43"/>
      <c r="F77" s="80" t="s">
        <v>135</v>
      </c>
      <c r="G77" s="14" t="s">
        <v>13</v>
      </c>
      <c r="H77" s="14" t="s">
        <v>9</v>
      </c>
      <c r="I77" s="15">
        <v>6556</v>
      </c>
      <c r="J77" s="44"/>
      <c r="K77" s="44">
        <f>J77*I77</f>
        <v>0</v>
      </c>
      <c r="L77" s="45">
        <v>0.1</v>
      </c>
      <c r="M77" s="44">
        <f>L77*K77</f>
        <v>0</v>
      </c>
      <c r="N77" s="44">
        <f>M77+K77</f>
        <v>0</v>
      </c>
      <c r="P77" s="47"/>
      <c r="Q77" s="47"/>
    </row>
    <row r="78" spans="1:17" ht="19.5" customHeight="1">
      <c r="A78" s="76"/>
      <c r="B78" s="79"/>
      <c r="C78" s="43"/>
      <c r="D78" s="44"/>
      <c r="E78" s="43"/>
      <c r="F78" s="80"/>
      <c r="G78" s="14" t="s">
        <v>12</v>
      </c>
      <c r="H78" s="14" t="s">
        <v>9</v>
      </c>
      <c r="I78" s="15">
        <v>7450</v>
      </c>
      <c r="J78" s="44"/>
      <c r="K78" s="44">
        <f>J78*I78</f>
        <v>0</v>
      </c>
      <c r="L78" s="45">
        <v>0.1</v>
      </c>
      <c r="M78" s="44">
        <f>L78*K78</f>
        <v>0</v>
      </c>
      <c r="N78" s="44">
        <f>M78+K78</f>
        <v>0</v>
      </c>
      <c r="P78" s="47"/>
      <c r="Q78" s="47"/>
    </row>
    <row r="79" spans="1:17" ht="19.5" customHeight="1">
      <c r="A79" s="77"/>
      <c r="B79" s="81" t="s">
        <v>72</v>
      </c>
      <c r="C79" s="82"/>
      <c r="D79" s="82"/>
      <c r="E79" s="82"/>
      <c r="F79" s="82"/>
      <c r="G79" s="82"/>
      <c r="H79" s="82"/>
      <c r="I79" s="82"/>
      <c r="J79" s="83"/>
      <c r="K79" s="48">
        <f>SUM(K77:K78)</f>
        <v>0</v>
      </c>
      <c r="L79" s="48"/>
      <c r="M79" s="48">
        <f>SUM(M77:M78)</f>
        <v>0</v>
      </c>
      <c r="N79" s="48">
        <f>SUM(N77:N78)</f>
        <v>0</v>
      </c>
      <c r="P79" s="47"/>
      <c r="Q79" s="47"/>
    </row>
    <row r="80" spans="1:17" ht="19.5" customHeight="1">
      <c r="A80" s="75">
        <v>32</v>
      </c>
      <c r="B80" s="78" t="s">
        <v>136</v>
      </c>
      <c r="C80" s="43"/>
      <c r="D80" s="44"/>
      <c r="E80" s="43"/>
      <c r="F80" s="80" t="s">
        <v>6</v>
      </c>
      <c r="G80" s="14" t="s">
        <v>14</v>
      </c>
      <c r="H80" s="14" t="s">
        <v>9</v>
      </c>
      <c r="I80" s="15">
        <v>180</v>
      </c>
      <c r="J80" s="44"/>
      <c r="K80" s="44">
        <f>J80*I80</f>
        <v>0</v>
      </c>
      <c r="L80" s="45">
        <v>0.1</v>
      </c>
      <c r="M80" s="44">
        <f>L80*K80</f>
        <v>0</v>
      </c>
      <c r="N80" s="44">
        <f>M80+K80</f>
        <v>0</v>
      </c>
      <c r="P80" s="47"/>
      <c r="Q80" s="47"/>
    </row>
    <row r="81" spans="1:17" ht="19.5" customHeight="1">
      <c r="A81" s="76"/>
      <c r="B81" s="79"/>
      <c r="C81" s="43"/>
      <c r="D81" s="44"/>
      <c r="E81" s="43"/>
      <c r="F81" s="80"/>
      <c r="G81" s="14" t="s">
        <v>12</v>
      </c>
      <c r="H81" s="14" t="s">
        <v>9</v>
      </c>
      <c r="I81" s="15">
        <v>11407</v>
      </c>
      <c r="J81" s="44"/>
      <c r="K81" s="44">
        <f>J81*I81</f>
        <v>0</v>
      </c>
      <c r="L81" s="45">
        <v>0.1</v>
      </c>
      <c r="M81" s="44">
        <f>L81*K81</f>
        <v>0</v>
      </c>
      <c r="N81" s="44">
        <f>M81+K81</f>
        <v>0</v>
      </c>
      <c r="P81" s="47"/>
      <c r="Q81" s="47"/>
    </row>
    <row r="82" spans="1:17" ht="19.5" customHeight="1">
      <c r="A82" s="77"/>
      <c r="B82" s="81" t="s">
        <v>73</v>
      </c>
      <c r="C82" s="82"/>
      <c r="D82" s="82"/>
      <c r="E82" s="82"/>
      <c r="F82" s="82"/>
      <c r="G82" s="82"/>
      <c r="H82" s="82"/>
      <c r="I82" s="82"/>
      <c r="J82" s="83"/>
      <c r="K82" s="48">
        <f>SUM(K80:K81)</f>
        <v>0</v>
      </c>
      <c r="L82" s="48"/>
      <c r="M82" s="48">
        <f>SUM(M80:M81)</f>
        <v>0</v>
      </c>
      <c r="N82" s="48">
        <f>SUM(N80:N81)</f>
        <v>0</v>
      </c>
      <c r="P82" s="47"/>
      <c r="Q82" s="47"/>
    </row>
    <row r="83" spans="1:17" ht="34.5" customHeight="1">
      <c r="A83" s="75">
        <v>33</v>
      </c>
      <c r="B83" s="78" t="s">
        <v>137</v>
      </c>
      <c r="C83" s="43"/>
      <c r="D83" s="44"/>
      <c r="E83" s="43"/>
      <c r="F83" s="80" t="s">
        <v>138</v>
      </c>
      <c r="G83" s="14" t="s">
        <v>139</v>
      </c>
      <c r="H83" s="14" t="s">
        <v>10</v>
      </c>
      <c r="I83" s="15">
        <v>432</v>
      </c>
      <c r="J83" s="44"/>
      <c r="K83" s="44">
        <f>J83*I83</f>
        <v>0</v>
      </c>
      <c r="L83" s="45">
        <v>0.1</v>
      </c>
      <c r="M83" s="44">
        <f>L83*K83</f>
        <v>0</v>
      </c>
      <c r="N83" s="44">
        <f>M83+K83</f>
        <v>0</v>
      </c>
      <c r="P83" s="47"/>
      <c r="Q83" s="47"/>
    </row>
    <row r="84" spans="1:17" ht="34.5" customHeight="1">
      <c r="A84" s="76"/>
      <c r="B84" s="79"/>
      <c r="C84" s="43"/>
      <c r="D84" s="44"/>
      <c r="E84" s="43"/>
      <c r="F84" s="80"/>
      <c r="G84" s="14" t="s">
        <v>140</v>
      </c>
      <c r="H84" s="14" t="s">
        <v>10</v>
      </c>
      <c r="I84" s="15">
        <v>1064</v>
      </c>
      <c r="J84" s="44"/>
      <c r="K84" s="44">
        <f>J84*I84</f>
        <v>0</v>
      </c>
      <c r="L84" s="45">
        <v>0.1</v>
      </c>
      <c r="M84" s="44">
        <f>L84*K84</f>
        <v>0</v>
      </c>
      <c r="N84" s="44">
        <f>M84+K84</f>
        <v>0</v>
      </c>
      <c r="P84" s="47"/>
      <c r="Q84" s="47"/>
    </row>
    <row r="85" spans="1:17" ht="19.5" customHeight="1">
      <c r="A85" s="77"/>
      <c r="B85" s="81" t="s">
        <v>74</v>
      </c>
      <c r="C85" s="82"/>
      <c r="D85" s="82"/>
      <c r="E85" s="82"/>
      <c r="F85" s="82"/>
      <c r="G85" s="82"/>
      <c r="H85" s="82"/>
      <c r="I85" s="82"/>
      <c r="J85" s="83"/>
      <c r="K85" s="48">
        <f>SUM(K83:K84)</f>
        <v>0</v>
      </c>
      <c r="L85" s="48"/>
      <c r="M85" s="48">
        <f>SUM(M83:M84)</f>
        <v>0</v>
      </c>
      <c r="N85" s="48">
        <f>SUM(N83:N84)</f>
        <v>0</v>
      </c>
      <c r="P85" s="47"/>
      <c r="Q85" s="47"/>
    </row>
    <row r="86" spans="1:17" ht="25.5" customHeight="1">
      <c r="A86" s="49">
        <v>34</v>
      </c>
      <c r="B86" s="14" t="s">
        <v>141</v>
      </c>
      <c r="C86" s="43"/>
      <c r="D86" s="44"/>
      <c r="E86" s="43"/>
      <c r="F86" s="14" t="s">
        <v>5</v>
      </c>
      <c r="G86" s="14" t="s">
        <v>142</v>
      </c>
      <c r="H86" s="14" t="s">
        <v>10</v>
      </c>
      <c r="I86" s="50">
        <v>10</v>
      </c>
      <c r="J86" s="44"/>
      <c r="K86" s="44">
        <f>J86*I86</f>
        <v>0</v>
      </c>
      <c r="L86" s="45">
        <v>0.1</v>
      </c>
      <c r="M86" s="44">
        <f>L86*K86</f>
        <v>0</v>
      </c>
      <c r="N86" s="44">
        <f>M86+K86</f>
        <v>0</v>
      </c>
      <c r="P86" s="47"/>
      <c r="Q86" s="47"/>
    </row>
    <row r="87" spans="1:17" ht="19.5" customHeight="1">
      <c r="A87" s="75">
        <v>35</v>
      </c>
      <c r="B87" s="78" t="s">
        <v>143</v>
      </c>
      <c r="C87" s="43"/>
      <c r="D87" s="44"/>
      <c r="E87" s="43"/>
      <c r="F87" s="80" t="s">
        <v>144</v>
      </c>
      <c r="G87" s="14" t="s">
        <v>145</v>
      </c>
      <c r="H87" s="14" t="s">
        <v>10</v>
      </c>
      <c r="I87" s="15">
        <v>3252</v>
      </c>
      <c r="J87" s="44"/>
      <c r="K87" s="44">
        <f>J87*I87</f>
        <v>0</v>
      </c>
      <c r="L87" s="45">
        <v>0.1</v>
      </c>
      <c r="M87" s="44">
        <f>L87*K87</f>
        <v>0</v>
      </c>
      <c r="N87" s="44">
        <f>M87+K87</f>
        <v>0</v>
      </c>
      <c r="P87" s="47"/>
      <c r="Q87" s="47"/>
    </row>
    <row r="88" spans="1:17" ht="19.5" customHeight="1">
      <c r="A88" s="76"/>
      <c r="B88" s="79"/>
      <c r="C88" s="43"/>
      <c r="D88" s="44"/>
      <c r="E88" s="43"/>
      <c r="F88" s="80"/>
      <c r="G88" s="14" t="s">
        <v>146</v>
      </c>
      <c r="H88" s="14" t="s">
        <v>10</v>
      </c>
      <c r="I88" s="15">
        <v>532</v>
      </c>
      <c r="J88" s="44"/>
      <c r="K88" s="44">
        <f>J88*I88</f>
        <v>0</v>
      </c>
      <c r="L88" s="45">
        <v>0.1</v>
      </c>
      <c r="M88" s="44">
        <f>L88*K88</f>
        <v>0</v>
      </c>
      <c r="N88" s="44">
        <f>M88+K88</f>
        <v>0</v>
      </c>
      <c r="P88" s="47"/>
      <c r="Q88" s="47"/>
    </row>
    <row r="89" spans="1:17" ht="19.5" customHeight="1">
      <c r="A89" s="77"/>
      <c r="B89" s="81" t="s">
        <v>75</v>
      </c>
      <c r="C89" s="82"/>
      <c r="D89" s="82"/>
      <c r="E89" s="82"/>
      <c r="F89" s="82"/>
      <c r="G89" s="82"/>
      <c r="H89" s="82"/>
      <c r="I89" s="82"/>
      <c r="J89" s="83"/>
      <c r="K89" s="48">
        <f>SUM(K87:K88)</f>
        <v>0</v>
      </c>
      <c r="L89" s="48"/>
      <c r="M89" s="48">
        <f>SUM(M87:M88)</f>
        <v>0</v>
      </c>
      <c r="N89" s="48">
        <f>SUM(N87:N88)</f>
        <v>0</v>
      </c>
      <c r="P89" s="47"/>
      <c r="Q89" s="47"/>
    </row>
    <row r="90" spans="1:17" ht="19.5" customHeight="1">
      <c r="A90" s="75">
        <v>36</v>
      </c>
      <c r="B90" s="78" t="s">
        <v>147</v>
      </c>
      <c r="C90" s="43"/>
      <c r="D90" s="44"/>
      <c r="E90" s="43"/>
      <c r="F90" s="80" t="s">
        <v>148</v>
      </c>
      <c r="G90" s="14" t="s">
        <v>149</v>
      </c>
      <c r="H90" s="14" t="s">
        <v>9</v>
      </c>
      <c r="I90" s="15">
        <v>2882</v>
      </c>
      <c r="J90" s="44"/>
      <c r="K90" s="44">
        <f>J90*I90</f>
        <v>0</v>
      </c>
      <c r="L90" s="45">
        <v>0.1</v>
      </c>
      <c r="M90" s="44">
        <f>L90*K90</f>
        <v>0</v>
      </c>
      <c r="N90" s="44">
        <f>M90+K90</f>
        <v>0</v>
      </c>
      <c r="P90" s="47"/>
      <c r="Q90" s="47"/>
    </row>
    <row r="91" spans="1:17" ht="19.5" customHeight="1">
      <c r="A91" s="76"/>
      <c r="B91" s="79"/>
      <c r="C91" s="43"/>
      <c r="D91" s="44"/>
      <c r="E91" s="43"/>
      <c r="F91" s="80"/>
      <c r="G91" s="14" t="s">
        <v>140</v>
      </c>
      <c r="H91" s="14" t="s">
        <v>9</v>
      </c>
      <c r="I91" s="15">
        <v>2271</v>
      </c>
      <c r="J91" s="44"/>
      <c r="K91" s="44">
        <f>J91*I91</f>
        <v>0</v>
      </c>
      <c r="L91" s="45">
        <v>0.1</v>
      </c>
      <c r="M91" s="44">
        <f>L91*K91</f>
        <v>0</v>
      </c>
      <c r="N91" s="44">
        <f>M91+K91</f>
        <v>0</v>
      </c>
      <c r="P91" s="47"/>
      <c r="Q91" s="47"/>
    </row>
    <row r="92" spans="1:17" ht="19.5" customHeight="1">
      <c r="A92" s="76"/>
      <c r="B92" s="79"/>
      <c r="C92" s="43"/>
      <c r="D92" s="44"/>
      <c r="E92" s="43"/>
      <c r="F92" s="80"/>
      <c r="G92" s="14" t="s">
        <v>150</v>
      </c>
      <c r="H92" s="14" t="s">
        <v>9</v>
      </c>
      <c r="I92" s="15">
        <v>408</v>
      </c>
      <c r="J92" s="44"/>
      <c r="K92" s="44">
        <f>J92*I92</f>
        <v>0</v>
      </c>
      <c r="L92" s="45">
        <v>0.1</v>
      </c>
      <c r="M92" s="44">
        <f>L92*K92</f>
        <v>0</v>
      </c>
      <c r="N92" s="44">
        <f>M92+K92</f>
        <v>0</v>
      </c>
      <c r="P92" s="47"/>
      <c r="Q92" s="47"/>
    </row>
    <row r="93" spans="1:17" ht="19.5" customHeight="1">
      <c r="A93" s="77"/>
      <c r="B93" s="81" t="s">
        <v>76</v>
      </c>
      <c r="C93" s="82"/>
      <c r="D93" s="82"/>
      <c r="E93" s="82"/>
      <c r="F93" s="82"/>
      <c r="G93" s="82"/>
      <c r="H93" s="82"/>
      <c r="I93" s="82"/>
      <c r="J93" s="83"/>
      <c r="K93" s="48">
        <f>SUM(K90:K92)</f>
        <v>0</v>
      </c>
      <c r="L93" s="48"/>
      <c r="M93" s="48">
        <f>SUM(M90:M92)</f>
        <v>0</v>
      </c>
      <c r="N93" s="48">
        <f>SUM(N90:N92)</f>
        <v>0</v>
      </c>
      <c r="P93" s="47"/>
      <c r="Q93" s="47"/>
    </row>
    <row r="94" spans="1:17" ht="32.25" customHeight="1">
      <c r="A94" s="49">
        <v>37</v>
      </c>
      <c r="B94" s="14" t="s">
        <v>151</v>
      </c>
      <c r="C94" s="43"/>
      <c r="D94" s="44"/>
      <c r="E94" s="43"/>
      <c r="F94" s="14" t="s">
        <v>5</v>
      </c>
      <c r="G94" s="14" t="s">
        <v>152</v>
      </c>
      <c r="H94" s="14" t="s">
        <v>9</v>
      </c>
      <c r="I94" s="50">
        <v>2161</v>
      </c>
      <c r="J94" s="44"/>
      <c r="K94" s="44">
        <f>J94*I94</f>
        <v>0</v>
      </c>
      <c r="L94" s="45">
        <v>0.1</v>
      </c>
      <c r="M94" s="44">
        <f>L94*K94</f>
        <v>0</v>
      </c>
      <c r="N94" s="44">
        <f>M94+K94</f>
        <v>0</v>
      </c>
      <c r="P94" s="47"/>
      <c r="Q94" s="47"/>
    </row>
    <row r="95" spans="1:17" ht="19.5" customHeight="1">
      <c r="A95" s="75">
        <v>38</v>
      </c>
      <c r="B95" s="78" t="s">
        <v>153</v>
      </c>
      <c r="C95" s="43"/>
      <c r="D95" s="44"/>
      <c r="E95" s="43"/>
      <c r="F95" s="84" t="s">
        <v>125</v>
      </c>
      <c r="G95" s="14" t="s">
        <v>115</v>
      </c>
      <c r="H95" s="14" t="s">
        <v>9</v>
      </c>
      <c r="I95" s="15">
        <v>50</v>
      </c>
      <c r="J95" s="44"/>
      <c r="K95" s="44">
        <f>J95*I95</f>
        <v>0</v>
      </c>
      <c r="L95" s="45">
        <v>0.1</v>
      </c>
      <c r="M95" s="44">
        <f>L95*K95</f>
        <v>0</v>
      </c>
      <c r="N95" s="44">
        <f>M95+K95</f>
        <v>0</v>
      </c>
      <c r="P95" s="47"/>
      <c r="Q95" s="47"/>
    </row>
    <row r="96" spans="1:17" ht="19.5" customHeight="1">
      <c r="A96" s="76"/>
      <c r="B96" s="79"/>
      <c r="C96" s="43"/>
      <c r="D96" s="44"/>
      <c r="E96" s="43"/>
      <c r="F96" s="84"/>
      <c r="G96" s="14" t="s">
        <v>12</v>
      </c>
      <c r="H96" s="14" t="s">
        <v>9</v>
      </c>
      <c r="I96" s="15">
        <v>50</v>
      </c>
      <c r="J96" s="44"/>
      <c r="K96" s="44">
        <f>J96*I96</f>
        <v>0</v>
      </c>
      <c r="L96" s="45">
        <v>0.1</v>
      </c>
      <c r="M96" s="44">
        <f>L96*K96</f>
        <v>0</v>
      </c>
      <c r="N96" s="44">
        <f>M96+K96</f>
        <v>0</v>
      </c>
      <c r="P96" s="47"/>
      <c r="Q96" s="47"/>
    </row>
    <row r="97" spans="1:17" ht="19.5" customHeight="1">
      <c r="A97" s="77"/>
      <c r="B97" s="81" t="s">
        <v>155</v>
      </c>
      <c r="C97" s="82"/>
      <c r="D97" s="82"/>
      <c r="E97" s="82"/>
      <c r="F97" s="82"/>
      <c r="G97" s="82"/>
      <c r="H97" s="82"/>
      <c r="I97" s="82"/>
      <c r="J97" s="83"/>
      <c r="K97" s="48">
        <f>SUM(K95:K96)</f>
        <v>0</v>
      </c>
      <c r="L97" s="48"/>
      <c r="M97" s="48">
        <f>SUM(M95:M96)</f>
        <v>0</v>
      </c>
      <c r="N97" s="48">
        <f>SUM(N95:N96)</f>
        <v>0</v>
      </c>
      <c r="P97" s="47"/>
      <c r="Q97" s="47"/>
    </row>
    <row r="98" spans="1:17" ht="24.75" customHeight="1">
      <c r="A98" s="49">
        <v>39</v>
      </c>
      <c r="B98" s="14" t="s">
        <v>154</v>
      </c>
      <c r="C98" s="43"/>
      <c r="D98" s="44"/>
      <c r="E98" s="43"/>
      <c r="F98" s="53" t="s">
        <v>2</v>
      </c>
      <c r="G98" s="14" t="s">
        <v>13</v>
      </c>
      <c r="H98" s="14" t="s">
        <v>8</v>
      </c>
      <c r="I98" s="50">
        <v>109540</v>
      </c>
      <c r="J98" s="44"/>
      <c r="K98" s="44">
        <f>J98*I98</f>
        <v>0</v>
      </c>
      <c r="L98" s="45">
        <v>0.1</v>
      </c>
      <c r="M98" s="44">
        <f>L98*K98</f>
        <v>0</v>
      </c>
      <c r="N98" s="44">
        <f>M98+K98</f>
        <v>0</v>
      </c>
      <c r="P98" s="47"/>
      <c r="Q98" s="47"/>
    </row>
    <row r="99" spans="1:16" s="4" customFormat="1" ht="18.75" customHeight="1">
      <c r="A99" s="105" t="s">
        <v>77</v>
      </c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91">
        <f>K16+K17+K22+K25+K26+K27+K28+K29+K30+K31+K32+K33+K37+K40+K41+K44+K45+K46+K49+K50+K53+K56+K59+K60+K63+K66+K69+K70+K73+K76+K79+K82+K85+K86+K89+K93+K94+K97+K98</f>
        <v>0</v>
      </c>
      <c r="N99" s="91"/>
      <c r="P99" s="46"/>
    </row>
    <row r="100" spans="1:14" s="4" customFormat="1" ht="21.75" customHeight="1">
      <c r="A100" s="106" t="s">
        <v>79</v>
      </c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8"/>
      <c r="M100" s="91">
        <f>M16+M17+M22+M25+M26+M27+M28+M29+M30+M31+M32+M33+M37+M40+M41+M44+M45+M46+M49+M50+M53+M56+M59+M60+M63+M66+M69+M70+M73+M76+M79+M82+M85+M86+M89+M93+M94+M97+M98</f>
        <v>0</v>
      </c>
      <c r="N100" s="91"/>
    </row>
    <row r="101" spans="1:14" s="4" customFormat="1" ht="21" customHeight="1">
      <c r="A101" s="105" t="s">
        <v>78</v>
      </c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91">
        <f>N16+N17+N22+N25+N26+N27+N28+N29+N30+N31+N32+N33+N37+N40+N41+N44+N45+N46+N49+N50+N53+N56+N59+N60+N63+N66+N69+N70+N73+N76+N79+N82+N85+N86+N89+N93+N94+N97+N98</f>
        <v>0</v>
      </c>
      <c r="N101" s="91"/>
    </row>
    <row r="102" spans="7:16" ht="12">
      <c r="G102" s="59"/>
      <c r="P102" s="4"/>
    </row>
    <row r="103" spans="1:18" s="63" customFormat="1" ht="12">
      <c r="A103" s="13"/>
      <c r="B103" s="5"/>
      <c r="C103" s="5"/>
      <c r="D103" s="5"/>
      <c r="E103" s="5"/>
      <c r="F103" s="5"/>
      <c r="G103" s="5"/>
      <c r="H103" s="5"/>
      <c r="I103" s="5"/>
      <c r="J103" s="13"/>
      <c r="K103" s="5"/>
      <c r="L103" s="6"/>
      <c r="M103" s="6"/>
      <c r="N103" s="62"/>
      <c r="P103" s="46"/>
      <c r="Q103" s="64"/>
      <c r="R103" s="65"/>
    </row>
    <row r="104" spans="1:18" s="63" customFormat="1" ht="38.25" customHeight="1">
      <c r="A104" s="13"/>
      <c r="B104" s="95" t="s">
        <v>40</v>
      </c>
      <c r="C104" s="95"/>
      <c r="D104" s="95"/>
      <c r="E104" s="95"/>
      <c r="F104" s="95"/>
      <c r="G104" s="95" t="s">
        <v>80</v>
      </c>
      <c r="H104" s="95"/>
      <c r="I104" s="95"/>
      <c r="J104" s="95"/>
      <c r="K104" s="95"/>
      <c r="L104" s="95"/>
      <c r="M104" s="95"/>
      <c r="N104" s="95"/>
      <c r="P104" s="5"/>
      <c r="Q104" s="64"/>
      <c r="R104" s="65"/>
    </row>
    <row r="105" spans="1:18" s="63" customFormat="1" ht="15.75" customHeight="1">
      <c r="A105" s="29"/>
      <c r="B105" s="66"/>
      <c r="C105" s="66"/>
      <c r="D105" s="67"/>
      <c r="E105" s="67"/>
      <c r="F105" s="66"/>
      <c r="G105" s="67"/>
      <c r="H105" s="68"/>
      <c r="I105" s="69"/>
      <c r="J105" s="29"/>
      <c r="K105" s="70"/>
      <c r="L105" s="70"/>
      <c r="M105" s="70"/>
      <c r="N105" s="62"/>
      <c r="P105" s="5"/>
      <c r="Q105" s="64"/>
      <c r="R105" s="65"/>
    </row>
    <row r="106" spans="1:18" s="63" customFormat="1" ht="15.75" customHeight="1">
      <c r="A106" s="29"/>
      <c r="B106" s="96" t="s">
        <v>36</v>
      </c>
      <c r="C106" s="96"/>
      <c r="D106" s="96"/>
      <c r="E106" s="96"/>
      <c r="F106" s="96"/>
      <c r="G106" s="67"/>
      <c r="H106" s="68"/>
      <c r="I106" s="69"/>
      <c r="J106" s="29"/>
      <c r="K106" s="70"/>
      <c r="L106" s="70"/>
      <c r="M106" s="70"/>
      <c r="N106" s="62"/>
      <c r="P106" s="69"/>
      <c r="Q106" s="64"/>
      <c r="R106" s="65"/>
    </row>
    <row r="107" spans="1:18" s="63" customFormat="1" ht="15.75" customHeight="1">
      <c r="A107" s="29"/>
      <c r="B107" s="71"/>
      <c r="C107" s="71"/>
      <c r="D107" s="29"/>
      <c r="E107" s="29"/>
      <c r="F107" s="71"/>
      <c r="G107" s="29"/>
      <c r="H107" s="72"/>
      <c r="I107" s="73"/>
      <c r="J107" s="97" t="s">
        <v>34</v>
      </c>
      <c r="K107" s="97"/>
      <c r="L107" s="97"/>
      <c r="M107" s="97"/>
      <c r="N107" s="62"/>
      <c r="P107" s="69"/>
      <c r="Q107" s="64"/>
      <c r="R107" s="65"/>
    </row>
    <row r="108" spans="1:18" s="63" customFormat="1" ht="15.75" customHeight="1">
      <c r="A108" s="29"/>
      <c r="B108" s="71"/>
      <c r="C108" s="71"/>
      <c r="D108" s="29"/>
      <c r="E108" s="29"/>
      <c r="G108" s="29"/>
      <c r="H108" s="29"/>
      <c r="I108" s="29" t="s">
        <v>35</v>
      </c>
      <c r="J108" s="88"/>
      <c r="K108" s="89"/>
      <c r="L108" s="89"/>
      <c r="M108" s="89"/>
      <c r="N108" s="62"/>
      <c r="P108" s="73"/>
      <c r="Q108" s="64"/>
      <c r="R108" s="65"/>
    </row>
    <row r="109" spans="1:18" s="63" customFormat="1" ht="15.75" customHeight="1">
      <c r="A109" s="29"/>
      <c r="B109" s="71"/>
      <c r="C109" s="71"/>
      <c r="D109" s="29"/>
      <c r="E109" s="29"/>
      <c r="F109" s="29"/>
      <c r="G109" s="29"/>
      <c r="H109" s="29"/>
      <c r="I109" s="73"/>
      <c r="J109" s="90"/>
      <c r="K109" s="90"/>
      <c r="L109" s="90"/>
      <c r="M109" s="90"/>
      <c r="N109" s="62"/>
      <c r="P109" s="73"/>
      <c r="Q109" s="64"/>
      <c r="R109" s="65"/>
    </row>
    <row r="110" spans="1:18" s="63" customFormat="1" ht="15.75" customHeight="1">
      <c r="A110" s="29"/>
      <c r="B110" s="71"/>
      <c r="C110" s="71"/>
      <c r="D110" s="29"/>
      <c r="E110" s="29"/>
      <c r="F110" s="71"/>
      <c r="G110" s="29"/>
      <c r="H110" s="72"/>
      <c r="I110" s="73"/>
      <c r="J110" s="29"/>
      <c r="K110" s="70"/>
      <c r="L110" s="70"/>
      <c r="M110" s="70"/>
      <c r="N110" s="62"/>
      <c r="P110" s="73"/>
      <c r="Q110" s="64"/>
      <c r="R110" s="65"/>
    </row>
    <row r="111" ht="12">
      <c r="P111" s="73"/>
    </row>
  </sheetData>
  <sheetProtection/>
  <mergeCells count="110">
    <mergeCell ref="A99:L99"/>
    <mergeCell ref="M99:N99"/>
    <mergeCell ref="A100:L100"/>
    <mergeCell ref="M100:N100"/>
    <mergeCell ref="A101:L101"/>
    <mergeCell ref="A8:C8"/>
    <mergeCell ref="A9:C9"/>
    <mergeCell ref="A10:C10"/>
    <mergeCell ref="A11:C11"/>
    <mergeCell ref="A34:A37"/>
    <mergeCell ref="K11:N11"/>
    <mergeCell ref="A1:N2"/>
    <mergeCell ref="A3:N4"/>
    <mergeCell ref="K6:N6"/>
    <mergeCell ref="K7:N7"/>
    <mergeCell ref="A6:C6"/>
    <mergeCell ref="K8:N8"/>
    <mergeCell ref="K9:N9"/>
    <mergeCell ref="K10:N10"/>
    <mergeCell ref="A7:C7"/>
    <mergeCell ref="A23:A25"/>
    <mergeCell ref="B104:F104"/>
    <mergeCell ref="G104:N104"/>
    <mergeCell ref="B106:F106"/>
    <mergeCell ref="J107:M107"/>
    <mergeCell ref="B18:B21"/>
    <mergeCell ref="B22:J22"/>
    <mergeCell ref="F18:F19"/>
    <mergeCell ref="F20:F21"/>
    <mergeCell ref="J108:M109"/>
    <mergeCell ref="B23:B24"/>
    <mergeCell ref="F23:F24"/>
    <mergeCell ref="B25:J25"/>
    <mergeCell ref="M101:N101"/>
    <mergeCell ref="A14:A16"/>
    <mergeCell ref="B14:B15"/>
    <mergeCell ref="B16:J16"/>
    <mergeCell ref="F14:F15"/>
    <mergeCell ref="A18:A22"/>
    <mergeCell ref="B37:J37"/>
    <mergeCell ref="F34:F36"/>
    <mergeCell ref="A38:A40"/>
    <mergeCell ref="B38:B39"/>
    <mergeCell ref="F38:F39"/>
    <mergeCell ref="B40:J40"/>
    <mergeCell ref="B34:B36"/>
    <mergeCell ref="A42:A44"/>
    <mergeCell ref="B42:B43"/>
    <mergeCell ref="F42:F43"/>
    <mergeCell ref="B44:J44"/>
    <mergeCell ref="A47:A49"/>
    <mergeCell ref="B47:B48"/>
    <mergeCell ref="F47:F48"/>
    <mergeCell ref="B49:J49"/>
    <mergeCell ref="A51:A53"/>
    <mergeCell ref="B51:B52"/>
    <mergeCell ref="F51:F52"/>
    <mergeCell ref="B53:J53"/>
    <mergeCell ref="A54:A56"/>
    <mergeCell ref="B54:B55"/>
    <mergeCell ref="F54:F55"/>
    <mergeCell ref="B56:J56"/>
    <mergeCell ref="A57:A59"/>
    <mergeCell ref="B57:B58"/>
    <mergeCell ref="F57:F58"/>
    <mergeCell ref="B59:J59"/>
    <mergeCell ref="A61:A63"/>
    <mergeCell ref="B61:B62"/>
    <mergeCell ref="F61:F62"/>
    <mergeCell ref="B63:J63"/>
    <mergeCell ref="A64:A66"/>
    <mergeCell ref="B64:B65"/>
    <mergeCell ref="F64:F65"/>
    <mergeCell ref="B66:J66"/>
    <mergeCell ref="A67:A69"/>
    <mergeCell ref="B67:B68"/>
    <mergeCell ref="F67:F68"/>
    <mergeCell ref="B69:J69"/>
    <mergeCell ref="A71:A73"/>
    <mergeCell ref="B71:B72"/>
    <mergeCell ref="F71:F72"/>
    <mergeCell ref="B73:J73"/>
    <mergeCell ref="A74:A76"/>
    <mergeCell ref="B74:B75"/>
    <mergeCell ref="F74:F75"/>
    <mergeCell ref="B76:J76"/>
    <mergeCell ref="A77:A79"/>
    <mergeCell ref="B77:B78"/>
    <mergeCell ref="F77:F78"/>
    <mergeCell ref="B79:J79"/>
    <mergeCell ref="A80:A82"/>
    <mergeCell ref="B80:B81"/>
    <mergeCell ref="F80:F81"/>
    <mergeCell ref="B82:J82"/>
    <mergeCell ref="A83:A85"/>
    <mergeCell ref="B83:B84"/>
    <mergeCell ref="F83:F84"/>
    <mergeCell ref="B85:J85"/>
    <mergeCell ref="A87:A89"/>
    <mergeCell ref="B87:B88"/>
    <mergeCell ref="F87:F88"/>
    <mergeCell ref="B89:J89"/>
    <mergeCell ref="A90:A93"/>
    <mergeCell ref="B90:B92"/>
    <mergeCell ref="F90:F92"/>
    <mergeCell ref="B93:J93"/>
    <mergeCell ref="A95:A97"/>
    <mergeCell ref="B95:B96"/>
    <mergeCell ref="F95:F96"/>
    <mergeCell ref="B97:J97"/>
  </mergeCells>
  <conditionalFormatting sqref="Q14:Q17 Q26:Q37 Q45:Q46 Q50 Q60 Q70 Q86 Q94 Q98">
    <cfRule type="cellIs" priority="43" dxfId="42" operator="lessThan" stopIfTrue="1">
      <formula>0</formula>
    </cfRule>
    <cfRule type="cellIs" priority="44" dxfId="42" operator="greaterThan" stopIfTrue="1">
      <formula>0</formula>
    </cfRule>
  </conditionalFormatting>
  <conditionalFormatting sqref="Q18:Q22">
    <cfRule type="cellIs" priority="41" dxfId="42" operator="lessThan" stopIfTrue="1">
      <formula>0</formula>
    </cfRule>
    <cfRule type="cellIs" priority="42" dxfId="42" operator="greaterThan" stopIfTrue="1">
      <formula>0</formula>
    </cfRule>
  </conditionalFormatting>
  <conditionalFormatting sqref="Q23:Q25">
    <cfRule type="cellIs" priority="39" dxfId="42" operator="lessThan" stopIfTrue="1">
      <formula>0</formula>
    </cfRule>
    <cfRule type="cellIs" priority="40" dxfId="42" operator="greaterThan" stopIfTrue="1">
      <formula>0</formula>
    </cfRule>
  </conditionalFormatting>
  <conditionalFormatting sqref="Q38:Q40">
    <cfRule type="cellIs" priority="35" dxfId="42" operator="lessThan" stopIfTrue="1">
      <formula>0</formula>
    </cfRule>
    <cfRule type="cellIs" priority="36" dxfId="42" operator="greaterThan" stopIfTrue="1">
      <formula>0</formula>
    </cfRule>
  </conditionalFormatting>
  <conditionalFormatting sqref="Q42:Q44">
    <cfRule type="cellIs" priority="33" dxfId="42" operator="lessThan" stopIfTrue="1">
      <formula>0</formula>
    </cfRule>
    <cfRule type="cellIs" priority="34" dxfId="42" operator="greaterThan" stopIfTrue="1">
      <formula>0</formula>
    </cfRule>
  </conditionalFormatting>
  <conditionalFormatting sqref="Q47:Q49">
    <cfRule type="cellIs" priority="31" dxfId="42" operator="lessThan" stopIfTrue="1">
      <formula>0</formula>
    </cfRule>
    <cfRule type="cellIs" priority="32" dxfId="42" operator="greaterThan" stopIfTrue="1">
      <formula>0</formula>
    </cfRule>
  </conditionalFormatting>
  <conditionalFormatting sqref="Q95:Q97">
    <cfRule type="cellIs" priority="3" dxfId="42" operator="lessThan" stopIfTrue="1">
      <formula>0</formula>
    </cfRule>
    <cfRule type="cellIs" priority="4" dxfId="42" operator="greaterThan" stopIfTrue="1">
      <formula>0</formula>
    </cfRule>
  </conditionalFormatting>
  <conditionalFormatting sqref="Q51:Q53">
    <cfRule type="cellIs" priority="29" dxfId="42" operator="lessThan" stopIfTrue="1">
      <formula>0</formula>
    </cfRule>
    <cfRule type="cellIs" priority="30" dxfId="42" operator="greaterThan" stopIfTrue="1">
      <formula>0</formula>
    </cfRule>
  </conditionalFormatting>
  <conditionalFormatting sqref="Q41">
    <cfRule type="cellIs" priority="1" dxfId="42" operator="lessThan" stopIfTrue="1">
      <formula>0</formula>
    </cfRule>
    <cfRule type="cellIs" priority="2" dxfId="42" operator="greaterThan" stopIfTrue="1">
      <formula>0</formula>
    </cfRule>
  </conditionalFormatting>
  <conditionalFormatting sqref="Q54:Q56">
    <cfRule type="cellIs" priority="27" dxfId="42" operator="lessThan" stopIfTrue="1">
      <formula>0</formula>
    </cfRule>
    <cfRule type="cellIs" priority="28" dxfId="42" operator="greaterThan" stopIfTrue="1">
      <formula>0</formula>
    </cfRule>
  </conditionalFormatting>
  <conditionalFormatting sqref="Q57:Q59">
    <cfRule type="cellIs" priority="25" dxfId="42" operator="lessThan" stopIfTrue="1">
      <formula>0</formula>
    </cfRule>
    <cfRule type="cellIs" priority="26" dxfId="42" operator="greaterThan" stopIfTrue="1">
      <formula>0</formula>
    </cfRule>
  </conditionalFormatting>
  <conditionalFormatting sqref="Q61:Q63">
    <cfRule type="cellIs" priority="23" dxfId="42" operator="lessThan" stopIfTrue="1">
      <formula>0</formula>
    </cfRule>
    <cfRule type="cellIs" priority="24" dxfId="42" operator="greaterThan" stopIfTrue="1">
      <formula>0</formula>
    </cfRule>
  </conditionalFormatting>
  <conditionalFormatting sqref="Q64:Q66">
    <cfRule type="cellIs" priority="21" dxfId="42" operator="lessThan" stopIfTrue="1">
      <formula>0</formula>
    </cfRule>
    <cfRule type="cellIs" priority="22" dxfId="42" operator="greaterThan" stopIfTrue="1">
      <formula>0</formula>
    </cfRule>
  </conditionalFormatting>
  <conditionalFormatting sqref="Q67:Q69">
    <cfRule type="cellIs" priority="19" dxfId="42" operator="lessThan" stopIfTrue="1">
      <formula>0</formula>
    </cfRule>
    <cfRule type="cellIs" priority="20" dxfId="42" operator="greaterThan" stopIfTrue="1">
      <formula>0</formula>
    </cfRule>
  </conditionalFormatting>
  <conditionalFormatting sqref="Q71:Q73">
    <cfRule type="cellIs" priority="17" dxfId="42" operator="lessThan" stopIfTrue="1">
      <formula>0</formula>
    </cfRule>
    <cfRule type="cellIs" priority="18" dxfId="42" operator="greaterThan" stopIfTrue="1">
      <formula>0</formula>
    </cfRule>
  </conditionalFormatting>
  <conditionalFormatting sqref="Q74:Q76">
    <cfRule type="cellIs" priority="15" dxfId="42" operator="lessThan" stopIfTrue="1">
      <formula>0</formula>
    </cfRule>
    <cfRule type="cellIs" priority="16" dxfId="42" operator="greaterThan" stopIfTrue="1">
      <formula>0</formula>
    </cfRule>
  </conditionalFormatting>
  <conditionalFormatting sqref="Q77:Q79">
    <cfRule type="cellIs" priority="13" dxfId="42" operator="lessThan" stopIfTrue="1">
      <formula>0</formula>
    </cfRule>
    <cfRule type="cellIs" priority="14" dxfId="42" operator="greaterThan" stopIfTrue="1">
      <formula>0</formula>
    </cfRule>
  </conditionalFormatting>
  <conditionalFormatting sqref="Q80:Q82">
    <cfRule type="cellIs" priority="11" dxfId="42" operator="lessThan" stopIfTrue="1">
      <formula>0</formula>
    </cfRule>
    <cfRule type="cellIs" priority="12" dxfId="42" operator="greaterThan" stopIfTrue="1">
      <formula>0</formula>
    </cfRule>
  </conditionalFormatting>
  <conditionalFormatting sqref="Q83:Q85">
    <cfRule type="cellIs" priority="9" dxfId="42" operator="lessThan" stopIfTrue="1">
      <formula>0</formula>
    </cfRule>
    <cfRule type="cellIs" priority="10" dxfId="42" operator="greaterThan" stopIfTrue="1">
      <formula>0</formula>
    </cfRule>
  </conditionalFormatting>
  <conditionalFormatting sqref="Q87:Q89">
    <cfRule type="cellIs" priority="7" dxfId="42" operator="lessThan" stopIfTrue="1">
      <formula>0</formula>
    </cfRule>
    <cfRule type="cellIs" priority="8" dxfId="42" operator="greaterThan" stopIfTrue="1">
      <formula>0</formula>
    </cfRule>
  </conditionalFormatting>
  <conditionalFormatting sqref="Q90:Q93">
    <cfRule type="cellIs" priority="5" dxfId="42" operator="lessThan" stopIfTrue="1">
      <formula>0</formula>
    </cfRule>
    <cfRule type="cellIs" priority="6" dxfId="42" operator="greaterThan" stopIfTrue="1">
      <formula>0</formula>
    </cfRule>
  </conditionalFormatting>
  <printOptions/>
  <pageMargins left="0.2362204724409449" right="0.2362204724409449" top="0.5118110236220472" bottom="0.5118110236220472" header="0.31496062992125984" footer="0.31496062992125984"/>
  <pageSetup fitToHeight="0" fitToWidth="1" orientation="landscape" paperSize="8" scale="96" r:id="rId1"/>
  <headerFooter>
    <oddHeader>&amp;C
</oddHeader>
    <oddFooter>&amp;CPage &amp;P of &amp;N</oddFooter>
  </headerFooter>
  <rowBreaks count="3" manualBreakCount="3">
    <brk id="32" max="13" man="1"/>
    <brk id="60" max="13" man="1"/>
    <brk id="93" max="13" man="1"/>
  </rowBreaks>
  <ignoredErrors>
    <ignoredError sqref="K16:N16 K22:N26 K42:N44 K37:N40 A49:N49 A47:H48 J47:N48 A53:N53 A50 C50:E50 J50:N50 A51 C51:E51 A52:E52 J52:N52 J51:N51 A56:N56 A54 C54:E54 A55:E55 J55:N55 J54:N54 A59:N59 A57 C57:E57 A58:E58 J58:N58 J57:N57 A63:N63 A60 C60:E60 J60:N60 A61 C61:E61 A62:E62 J62:N62 J61:N61 A66:N66 A64 C64:E64 A65:E65 J65:N65 J64:N64 A69:N69 A67 C67:E67 A68:E68 J68:N68 J67:N67 A73:N73 A70 C70:E70 J70:N70 A71 C71:E71 A72:E72 J72:N72 J71:N71 A76:N76 A74 C74:E74 A75:E75 J75:N75 J74:N74 A79:N79 A77 C77:E77 A78:E78 J78:N78 J77:N77 A82:N82 A80 C80:E80 A81:E81 J81:N81 J80:N80 A85:N85 A83 C83:E83 A84:E84 J84:N84 J83:N83 A89:N89 A86 C86:E86 J86:N86 A87 C87:E87 A88:E88 J88:N88 J87:N87 A93:N93 A90 C90:E90 A91:E92 J91:N92 J90:N90 A97 A94 C94:E94 J94:N94 A95 C95:E95 A96:E96 J96:N96 J95:N95 A99:L99 A98 C98:E98 J98:N98 N99 C97:N9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F19" sqref="F19"/>
    </sheetView>
  </sheetViews>
  <sheetFormatPr defaultColWidth="9.140625" defaultRowHeight="15"/>
  <sheetData>
    <row r="1" spans="1:2" ht="15">
      <c r="A1" s="113" t="s">
        <v>26</v>
      </c>
      <c r="B1" s="113"/>
    </row>
    <row r="2" spans="1:13" ht="58.5" customHeight="1">
      <c r="A2" s="114" t="s">
        <v>27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77.25" customHeight="1">
      <c r="A3" s="114" t="s">
        <v>156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3" ht="33.75" customHeight="1">
      <c r="A4" s="118" t="s">
        <v>158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13" ht="44.25" customHeight="1">
      <c r="A5" s="115" t="s">
        <v>28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</row>
    <row r="6" spans="1:13" ht="15">
      <c r="A6" s="116" t="s">
        <v>29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</row>
    <row r="7" spans="1:13" ht="51.75" customHeight="1">
      <c r="A7" s="117" t="s">
        <v>157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</row>
    <row r="8" spans="1:13" ht="63" customHeight="1">
      <c r="A8" s="114" t="s">
        <v>30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</row>
    <row r="9" spans="1:13" ht="15">
      <c r="A9" s="116" t="s">
        <v>31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</row>
    <row r="10" spans="1:13" ht="15">
      <c r="A10" s="119" t="s">
        <v>32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</row>
    <row r="11" spans="1:13" ht="15">
      <c r="A11" s="119" t="s">
        <v>37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</row>
    <row r="12" spans="1:13" ht="33.75" customHeight="1">
      <c r="A12" s="115" t="s">
        <v>33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</row>
    <row r="13" spans="1:13" ht="30" customHeight="1">
      <c r="A13" s="115" t="s">
        <v>38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</row>
    <row r="14" spans="1:14" ht="15" customHeight="1">
      <c r="A14" s="112" t="s">
        <v>159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74"/>
    </row>
    <row r="15" spans="1:14" ht="15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74"/>
    </row>
  </sheetData>
  <sheetProtection/>
  <mergeCells count="14">
    <mergeCell ref="A9:M9"/>
    <mergeCell ref="A10:M10"/>
    <mergeCell ref="A11:M11"/>
    <mergeCell ref="A12:M12"/>
    <mergeCell ref="A14:M15"/>
    <mergeCell ref="A1:B1"/>
    <mergeCell ref="A2:M2"/>
    <mergeCell ref="A3:M3"/>
    <mergeCell ref="A5:M5"/>
    <mergeCell ref="A6:M6"/>
    <mergeCell ref="A7:M7"/>
    <mergeCell ref="A13:M13"/>
    <mergeCell ref="A8:M8"/>
    <mergeCell ref="A4:M4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Radoman</dc:creator>
  <cp:keywords/>
  <dc:description/>
  <cp:lastModifiedBy>Marija Atanasijevic</cp:lastModifiedBy>
  <cp:lastPrinted>2017-07-21T06:49:02Z</cp:lastPrinted>
  <dcterms:created xsi:type="dcterms:W3CDTF">2015-05-26T06:21:57Z</dcterms:created>
  <dcterms:modified xsi:type="dcterms:W3CDTF">2017-07-21T07:00:43Z</dcterms:modified>
  <cp:category/>
  <cp:version/>
  <cp:contentType/>
  <cp:contentStatus/>
</cp:coreProperties>
</file>