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Ecotrade d.o.o. - spec." sheetId="1" r:id="rId1"/>
    <sheet name="Ecotrade d.o.o. - Obrazac KVI" sheetId="2" r:id="rId2"/>
  </sheets>
  <definedNames>
    <definedName name="_xlnm.Print_Area" localSheetId="1">'Ecotrade d.o.o. - Obrazac KVI'!$A$1:$H$22</definedName>
    <definedName name="_xlnm.Print_Area" localSheetId="0">'Ecotrade d.o.o. - spec.'!$A$1:$L$11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<sst xmlns="http://schemas.openxmlformats.org/spreadsheetml/2006/main" count="56" uniqueCount="53">
  <si>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</si>
  <si>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</si>
  <si>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</si>
  <si>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</si>
  <si>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</si>
  <si>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</si>
  <si>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</si>
  <si>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</si>
  <si>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</si>
  <si>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</si>
  <si>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</si>
  <si>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</si>
  <si>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</si>
  <si>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</si>
  <si>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</si>
  <si>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</si>
  <si>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</si>
  <si>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</si>
  <si>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</si>
  <si>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</si>
  <si>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</si>
  <si>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</si>
  <si>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</si>
  <si>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</si>
  <si>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</si>
  <si>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</si>
  <si>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</si>
  <si>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</si>
  <si>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</si>
  <si>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</si>
  <si>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</si>
  <si>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</si>
  <si>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</si>
  <si>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</si>
  <si>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</si>
  <si>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</si>
  <si>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</si>
  <si>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404-1-110/17-13</t>
  </si>
  <si>
    <t xml:space="preserve">Каротидни и периферни стентови са специфичним и пратећим материјалом за 2017. годину </t>
  </si>
  <si>
    <t>Каротидни стентови затвореног дизајна (monorail – rapid exchange sistem) са дуплом, микро и макро мрежицом, израђени од нитинола за третман високо ембологених лезија</t>
  </si>
  <si>
    <t>Тврда жица - водич,  веће чврстине (stiff жица),  ангулираног (angled) врха са хидрофилним површним слојем</t>
  </si>
  <si>
    <t>Назив добављача: Ecotrade  d.o.o.</t>
  </si>
  <si>
    <t>Назив добављача: Ecotrade d.o.o.</t>
  </si>
  <si>
    <t>STT17016</t>
  </si>
  <si>
    <t>BKT17020</t>
  </si>
  <si>
    <t xml:space="preserve">MicroVention Europe, Francuska </t>
  </si>
  <si>
    <t>Terumo Europe N.V.,  Belgija</t>
  </si>
  <si>
    <t>RDS-xxxx-143RX</t>
  </si>
  <si>
    <t>RF-PA35263M</t>
  </si>
  <si>
    <t>ROADSAVER Carotid Artery Stent System / Stent sistem, karotidni</t>
  </si>
  <si>
    <t>Radiofocus Guide Wire M / Žica vodič, vaskularna</t>
  </si>
  <si>
    <t xml:space="preserve">komad </t>
  </si>
  <si>
    <t>Износ ПДВ-а (10% za partiju 4 i 20% za partiju 7)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</si>
</sst>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4" fontId="41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7" fillId="35" borderId="10" xfId="0" applyNumberFormat="1" applyFont="1" applyFill="1" applyBorder="1" applyAlignment="1">
      <alignment horizontal="right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3" fontId="8" fillId="36" borderId="10" xfId="0" applyNumberFormat="1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4" fontId="43" fillId="35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6" borderId="0" xfId="0" applyNumberFormat="1" applyFill="1" applyAlignment="1">
      <alignment/>
    </xf>
    <xf numFmtId="4" fontId="43" fillId="0" borderId="0" xfId="0" applyNumberFormat="1" applyFont="1" applyAlignment="1">
      <alignment/>
    </xf>
    <xf numFmtId="0" fontId="43" fillId="36" borderId="16" xfId="0" applyNumberFormat="1" applyFont="1" applyFill="1" applyBorder="1" applyAlignment="1">
      <alignment horizontal="center" vertical="center" wrapText="1"/>
    </xf>
    <xf numFmtId="4" fontId="43" fillId="36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/>
    </xf>
    <xf numFmtId="4" fontId="41" fillId="37" borderId="14" xfId="58" applyNumberFormat="1" applyFont="1" applyFill="1" applyBorder="1" applyAlignment="1">
      <alignment horizontal="center" vertical="center" wrapText="1"/>
      <protection/>
    </xf>
    <xf numFmtId="4" fontId="41" fillId="37" borderId="17" xfId="58" applyNumberFormat="1" applyFont="1" applyFill="1" applyBorder="1" applyAlignment="1">
      <alignment horizontal="center" vertical="center" wrapText="1"/>
      <protection/>
    </xf>
    <xf numFmtId="4" fontId="41" fillId="37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D1">
      <selection activeCell="A9" sqref="A9:J9"/>
    </sheetView>
  </sheetViews>
  <sheetFormatPr defaultColWidth="9.140625" defaultRowHeight="12.75"/>
  <cols>
    <col min="1" max="1" width="5.8515625" style="31" customWidth="1"/>
    <col min="2" max="2" width="39.421875" style="31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43" hidden="1" customWidth="1"/>
    <col min="12" max="12" width="18.7109375" style="31" customWidth="1"/>
    <col min="13" max="13" width="9.57421875" style="23" hidden="1" customWidth="1"/>
    <col min="14" max="14" width="13.7109375" style="45" customWidth="1"/>
  </cols>
  <sheetData>
    <row r="2" spans="1:12" ht="12.7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5" ht="12.75">
      <c r="A4" s="53" t="s">
        <v>41</v>
      </c>
      <c r="B4" s="53"/>
      <c r="C4" s="53"/>
      <c r="D4" s="53"/>
      <c r="E4" s="28"/>
    </row>
    <row r="6" spans="1:13" ht="48" customHeight="1">
      <c r="A6" s="3" t="s">
        <v>0</v>
      </c>
      <c r="B6" s="3" t="s">
        <v>1</v>
      </c>
      <c r="C6" s="3" t="s">
        <v>33</v>
      </c>
      <c r="D6" s="3" t="s">
        <v>34</v>
      </c>
      <c r="E6" s="3" t="s">
        <v>35</v>
      </c>
      <c r="F6" s="3" t="s">
        <v>5</v>
      </c>
      <c r="G6" s="4" t="s">
        <v>6</v>
      </c>
      <c r="H6" s="3" t="s">
        <v>7</v>
      </c>
      <c r="I6" s="24" t="s">
        <v>8</v>
      </c>
      <c r="J6" s="3" t="s">
        <v>9</v>
      </c>
      <c r="K6" s="44" t="s">
        <v>10</v>
      </c>
      <c r="L6" s="3" t="s">
        <v>2</v>
      </c>
      <c r="M6" s="24" t="s">
        <v>24</v>
      </c>
    </row>
    <row r="7" spans="1:14" s="39" customFormat="1" ht="60">
      <c r="A7" s="48">
        <v>4</v>
      </c>
      <c r="B7" s="34" t="s">
        <v>39</v>
      </c>
      <c r="C7" s="36" t="s">
        <v>43</v>
      </c>
      <c r="D7" s="35" t="s">
        <v>49</v>
      </c>
      <c r="E7" s="35" t="s">
        <v>47</v>
      </c>
      <c r="F7" s="35" t="s">
        <v>45</v>
      </c>
      <c r="G7" s="35" t="s">
        <v>51</v>
      </c>
      <c r="H7" s="40"/>
      <c r="I7" s="41">
        <v>120000</v>
      </c>
      <c r="J7" s="37">
        <v>115000</v>
      </c>
      <c r="K7" s="44">
        <f>H7*I7</f>
        <v>0</v>
      </c>
      <c r="L7" s="38">
        <f>H7*J7</f>
        <v>0</v>
      </c>
      <c r="M7" s="24">
        <v>1</v>
      </c>
      <c r="N7" s="46"/>
    </row>
    <row r="8" spans="1:14" s="1" customFormat="1" ht="74.25" customHeight="1">
      <c r="A8" s="30">
        <v>7</v>
      </c>
      <c r="B8" s="2" t="s">
        <v>40</v>
      </c>
      <c r="C8" s="29" t="s">
        <v>44</v>
      </c>
      <c r="D8" s="26" t="s">
        <v>50</v>
      </c>
      <c r="E8" s="27" t="s">
        <v>48</v>
      </c>
      <c r="F8" s="27" t="s">
        <v>46</v>
      </c>
      <c r="G8" s="2" t="s">
        <v>51</v>
      </c>
      <c r="H8" s="40"/>
      <c r="I8" s="42">
        <v>1800</v>
      </c>
      <c r="J8" s="37">
        <v>1765</v>
      </c>
      <c r="K8" s="44">
        <f>H8*I8</f>
        <v>0</v>
      </c>
      <c r="L8" s="38">
        <f>H8*J8</f>
        <v>0</v>
      </c>
      <c r="M8" s="25">
        <v>1</v>
      </c>
      <c r="N8" s="47"/>
    </row>
    <row r="9" spans="1:12" ht="21.75" customHeight="1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32">
        <f>K7+K8</f>
        <v>0</v>
      </c>
      <c r="L9" s="49">
        <f>L7+L8</f>
        <v>0</v>
      </c>
    </row>
    <row r="10" spans="1:12" ht="18.75" customHeight="1">
      <c r="A10" s="50" t="s">
        <v>52</v>
      </c>
      <c r="B10" s="50"/>
      <c r="C10" s="50"/>
      <c r="D10" s="50"/>
      <c r="E10" s="50"/>
      <c r="F10" s="50"/>
      <c r="G10" s="50"/>
      <c r="H10" s="50"/>
      <c r="I10" s="50"/>
      <c r="J10" s="50"/>
      <c r="K10" s="33">
        <f>K7*0.1+K8*0.2</f>
        <v>0</v>
      </c>
      <c r="L10" s="38">
        <f>L7*0.1+L8*0.2</f>
        <v>0</v>
      </c>
    </row>
    <row r="11" spans="1:12" ht="18" customHeight="1">
      <c r="A11" s="50" t="s">
        <v>3</v>
      </c>
      <c r="B11" s="50"/>
      <c r="C11" s="50"/>
      <c r="D11" s="50"/>
      <c r="E11" s="50"/>
      <c r="F11" s="50"/>
      <c r="G11" s="50"/>
      <c r="H11" s="50"/>
      <c r="I11" s="50"/>
      <c r="J11" s="50"/>
      <c r="K11" s="33">
        <f>K9+K10</f>
        <v>0</v>
      </c>
      <c r="L11" s="38">
        <f>L9+L10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11</v>
      </c>
      <c r="C2" s="5"/>
      <c r="D2" s="5"/>
      <c r="E2" s="57" t="s">
        <v>42</v>
      </c>
      <c r="F2" s="57"/>
      <c r="G2" s="57"/>
      <c r="H2" s="57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37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SUM('Ecotrade d.o.o. - spec.'!K7:K8)</f>
        <v>0</v>
      </c>
      <c r="F6" s="14">
        <f>SUM('Ecotrade d.o.o. - spec.'!L7:L8)</f>
        <v>0</v>
      </c>
      <c r="G6" s="15">
        <f>SUBTOTAL(101,'Ecotrade d.o.o. - spec.'!L11)</f>
        <v>0</v>
      </c>
    </row>
    <row r="7" spans="2:7" ht="24.75" customHeight="1" thickBot="1">
      <c r="B7" s="7" t="s">
        <v>16</v>
      </c>
      <c r="C7" s="16" t="s">
        <v>17</v>
      </c>
      <c r="D7" s="6"/>
      <c r="E7" s="54" t="s">
        <v>18</v>
      </c>
      <c r="F7" s="55"/>
      <c r="G7" s="56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SUBTOTAL(101,'Ecotrade d.o.o. - spec.'!M8:M8)</f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28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38.25">
      <c r="B17" s="7" t="s">
        <v>29</v>
      </c>
      <c r="C17" s="8" t="s">
        <v>38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4.25">
      <c r="B20" s="12"/>
      <c r="C20" s="13"/>
    </row>
    <row r="21" spans="2:3" ht="15">
      <c r="B21" s="7" t="s">
        <v>32</v>
      </c>
      <c r="C21" s="22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2017-07-10T07:30:40Z</dcterms:modified>
  <cp:category/>
  <cp:version/>
  <cp:contentType/>
  <cp:contentStatus/>
</cp:coreProperties>
</file>