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Dijamed d.o.o.  - specif." sheetId="1" r:id="rId1"/>
    <sheet name="Dijamed d.o.o.- Obrazac KVI" sheetId="2" r:id="rId2"/>
  </sheets>
  <definedNames>
    <definedName name="_xlnm.Print_Area" localSheetId="0">'Dijamed d.o.o.  - specif.'!$B$1:$M$10</definedName>
    <definedName name="_xlnm.Print_Area" localSheetId="1">'Dijamed d.o.o.- Obrazac KVI'!$A$1:$G$22</definedName>
  </definedNames>
  <calcPr fullCalcOnLoad="1"/>
</workbook>
</file>

<file path=xl/sharedStrings.xml><?xml version="1.0" encoding="utf-8"?>
<sst xmlns="http://schemas.openxmlformats.org/spreadsheetml/2006/main" count="50" uniqueCount="48">
  <si>
    <t>Предмет набавке</t>
  </si>
  <si>
    <t xml:space="preserve">Укупна вредност без ПДВ-а 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</si>
  <si>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</si>
  <si>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</si>
  <si>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</si>
  <si>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</si>
  <si>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</si>
  <si>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</si>
  <si>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</si>
  <si>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</si>
  <si>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</si>
  <si>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</si>
  <si>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</si>
  <si>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</si>
  <si>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</si>
  <si>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</si>
  <si>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</si>
  <si>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</si>
  <si>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</si>
  <si>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</si>
  <si>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</si>
  <si>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</si>
  <si>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</si>
  <si>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</si>
  <si>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</si>
  <si>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</si>
  <si>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</si>
  <si>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</si>
  <si>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Најнижа понуђена цена</t>
  </si>
  <si>
    <t>комад</t>
  </si>
  <si>
    <t>УКУПНА ВРЕДНОСТ БЕЗ ПДВ-а:</t>
  </si>
  <si>
    <t>Шифра предметног добра</t>
  </si>
  <si>
    <t>Партија</t>
  </si>
  <si>
    <t>Обликована по партијама, централизована, оквирни споразум</t>
  </si>
  <si>
    <t xml:space="preserve">Заштићени назив понуђеног добра </t>
  </si>
  <si>
    <t xml:space="preserve"> Каталошки број понуђеног добра</t>
  </si>
  <si>
    <t>Графтова и ендоваскуларних графтова са пратећим специфичним потрошним материјалом, који је неопходан за његову имплантацију</t>
  </si>
  <si>
    <t xml:space="preserve">ПРИЛОГ 1 УГОВОРА - СПЕЦИФИКАЦИЈА </t>
  </si>
  <si>
    <t>ИЗНОС ПДВ-а од 10%:</t>
  </si>
  <si>
    <t>УКУПНА ВРЕДНОСТ СА ПДВ-ом:</t>
  </si>
  <si>
    <t>404-1-110/17-44</t>
  </si>
  <si>
    <t>Назив добављача: Dijamed d.o.o.</t>
  </si>
  <si>
    <t>Dijamed d.o.o.</t>
  </si>
  <si>
    <t>Ендоваскуларни графтови за грудну аорту дужи од 220мм, са доступне четири различите дужине</t>
  </si>
  <si>
    <t>SG170010</t>
  </si>
  <si>
    <t>Relay Plus Thoracic Stent-Graft with Transport Delivery System</t>
  </si>
  <si>
    <t>28-M3xxxxxxxxx90S</t>
  </si>
  <si>
    <t>Bolton Medical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</si>
</sst>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5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14" fillId="7" borderId="0" applyNumberFormat="0" applyBorder="0" applyAlignment="0" applyProtection="0"/>
    <xf numFmtId="0" fontId="49" fillId="0" borderId="5" applyNumberFormat="0" applyFill="0" applyAlignment="0" applyProtection="0"/>
    <xf numFmtId="0" fontId="15" fillId="0" borderId="6" applyNumberFormat="0" applyFill="0" applyAlignment="0" applyProtection="0"/>
    <xf numFmtId="0" fontId="50" fillId="0" borderId="7" applyNumberFormat="0" applyFill="0" applyAlignment="0" applyProtection="0"/>
    <xf numFmtId="0" fontId="16" fillId="0" borderId="8" applyNumberFormat="0" applyFill="0" applyAlignment="0" applyProtection="0"/>
    <xf numFmtId="0" fontId="51" fillId="0" borderId="9" applyNumberFormat="0" applyFill="0" applyAlignment="0" applyProtection="0"/>
    <xf numFmtId="0" fontId="17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50" borderId="1" applyNumberFormat="0" applyAlignment="0" applyProtection="0"/>
    <xf numFmtId="0" fontId="18" fillId="13" borderId="2" applyNumberFormat="0" applyAlignment="0" applyProtection="0"/>
    <xf numFmtId="0" fontId="54" fillId="0" borderId="11" applyNumberFormat="0" applyFill="0" applyAlignment="0" applyProtection="0"/>
    <xf numFmtId="0" fontId="19" fillId="0" borderId="12" applyNumberFormat="0" applyFill="0" applyAlignment="0" applyProtection="0"/>
    <xf numFmtId="0" fontId="55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6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8" fillId="0" borderId="17" applyNumberFormat="0" applyFill="0" applyAlignment="0" applyProtection="0"/>
    <xf numFmtId="0" fontId="22" fillId="0" borderId="18" applyNumberFormat="0" applyFill="0" applyAlignment="0" applyProtection="0"/>
    <xf numFmtId="0" fontId="59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60" fillId="0" borderId="19" xfId="0" applyFont="1" applyBorder="1" applyAlignment="1">
      <alignment horizontal="center" vertical="center" wrapText="1"/>
    </xf>
    <xf numFmtId="0" fontId="0" fillId="0" borderId="0" xfId="96" applyAlignment="1">
      <alignment vertical="center"/>
      <protection/>
    </xf>
    <xf numFmtId="0" fontId="58" fillId="0" borderId="0" xfId="96" applyFont="1" applyAlignment="1">
      <alignment vertical="center"/>
      <protection/>
    </xf>
    <xf numFmtId="0" fontId="0" fillId="0" borderId="0" xfId="96">
      <alignment/>
      <protection/>
    </xf>
    <xf numFmtId="0" fontId="4" fillId="55" borderId="19" xfId="96" applyFont="1" applyFill="1" applyBorder="1" applyAlignment="1">
      <alignment horizontal="center" vertical="center" wrapText="1"/>
      <protection/>
    </xf>
    <xf numFmtId="4" fontId="61" fillId="0" borderId="19" xfId="96" applyNumberFormat="1" applyFont="1" applyFill="1" applyBorder="1" applyAlignment="1">
      <alignment horizontal="center" vertical="center" wrapText="1"/>
      <protection/>
    </xf>
    <xf numFmtId="0" fontId="5" fillId="55" borderId="20" xfId="96" applyFont="1" applyFill="1" applyBorder="1" applyAlignment="1">
      <alignment horizontal="center" vertical="center" wrapText="1"/>
      <protection/>
    </xf>
    <xf numFmtId="0" fontId="5" fillId="55" borderId="21" xfId="96" applyFont="1" applyFill="1" applyBorder="1" applyAlignment="1">
      <alignment horizontal="center" vertical="center" wrapText="1"/>
      <protection/>
    </xf>
    <xf numFmtId="0" fontId="5" fillId="55" borderId="22" xfId="96" applyFont="1" applyFill="1" applyBorder="1" applyAlignment="1">
      <alignment horizontal="center" vertical="center" wrapText="1"/>
      <protection/>
    </xf>
    <xf numFmtId="0" fontId="62" fillId="0" borderId="0" xfId="96" applyFont="1" applyAlignment="1">
      <alignment wrapText="1"/>
      <protection/>
    </xf>
    <xf numFmtId="0" fontId="60" fillId="0" borderId="0" xfId="96" applyFont="1" applyAlignment="1">
      <alignment wrapText="1"/>
      <protection/>
    </xf>
    <xf numFmtId="4" fontId="58" fillId="0" borderId="20" xfId="96" applyNumberFormat="1" applyFont="1" applyBorder="1" applyAlignment="1">
      <alignment vertical="center" wrapText="1"/>
      <protection/>
    </xf>
    <xf numFmtId="0" fontId="60" fillId="0" borderId="19" xfId="96" applyFont="1" applyBorder="1" applyAlignment="1">
      <alignment horizontal="center" vertical="center" wrapText="1"/>
      <protection/>
    </xf>
    <xf numFmtId="3" fontId="58" fillId="0" borderId="23" xfId="96" applyNumberFormat="1" applyFont="1" applyBorder="1" applyAlignment="1">
      <alignment vertical="center" wrapText="1"/>
      <protection/>
    </xf>
    <xf numFmtId="3" fontId="58" fillId="0" borderId="24" xfId="96" applyNumberFormat="1" applyFont="1" applyBorder="1" applyAlignment="1">
      <alignment vertical="center" wrapText="1"/>
      <protection/>
    </xf>
    <xf numFmtId="0" fontId="0" fillId="0" borderId="0" xfId="96" applyAlignment="1">
      <alignment wrapText="1"/>
      <protection/>
    </xf>
    <xf numFmtId="0" fontId="6" fillId="55" borderId="19" xfId="96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/>
    </xf>
    <xf numFmtId="0" fontId="0" fillId="56" borderId="0" xfId="0" applyFill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58" fillId="0" borderId="19" xfId="96" applyFont="1" applyBorder="1" applyAlignment="1">
      <alignment horizontal="center" wrapText="1"/>
      <protection/>
    </xf>
    <xf numFmtId="4" fontId="0" fillId="56" borderId="0" xfId="0" applyNumberFormat="1" applyFill="1" applyAlignment="1">
      <alignment horizontal="center" vertical="center" wrapText="1"/>
    </xf>
    <xf numFmtId="4" fontId="60" fillId="56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0" fontId="60" fillId="56" borderId="25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 vertical="center"/>
    </xf>
    <xf numFmtId="0" fontId="60" fillId="57" borderId="26" xfId="0" applyFont="1" applyFill="1" applyBorder="1" applyAlignment="1">
      <alignment horizontal="center" vertical="center" wrapText="1"/>
    </xf>
    <xf numFmtId="0" fontId="0" fillId="57" borderId="0" xfId="0" applyFill="1" applyAlignment="1">
      <alignment/>
    </xf>
    <xf numFmtId="4" fontId="0" fillId="57" borderId="0" xfId="0" applyNumberForma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/>
    </xf>
    <xf numFmtId="0" fontId="0" fillId="55" borderId="19" xfId="0" applyFill="1" applyBorder="1" applyAlignment="1">
      <alignment horizontal="center" vertical="center" wrapText="1"/>
    </xf>
    <xf numFmtId="0" fontId="60" fillId="58" borderId="19" xfId="0" applyFont="1" applyFill="1" applyBorder="1" applyAlignment="1">
      <alignment horizontal="center" vertical="center" wrapText="1"/>
    </xf>
    <xf numFmtId="0" fontId="63" fillId="58" borderId="19" xfId="0" applyFont="1" applyFill="1" applyBorder="1" applyAlignment="1">
      <alignment horizontal="center" vertical="center" wrapText="1"/>
    </xf>
    <xf numFmtId="0" fontId="3" fillId="58" borderId="19" xfId="98" applyNumberFormat="1" applyFont="1" applyFill="1" applyBorder="1" applyAlignment="1">
      <alignment horizontal="center" vertical="center" wrapText="1"/>
      <protection/>
    </xf>
    <xf numFmtId="4" fontId="60" fillId="58" borderId="19" xfId="0" applyNumberFormat="1" applyFont="1" applyFill="1" applyBorder="1" applyAlignment="1">
      <alignment horizontal="center" vertical="center" wrapText="1"/>
    </xf>
    <xf numFmtId="0" fontId="0" fillId="57" borderId="19" xfId="0" applyFill="1" applyBorder="1" applyAlignment="1">
      <alignment horizontal="center" vertical="center" wrapText="1"/>
    </xf>
    <xf numFmtId="0" fontId="60" fillId="57" borderId="19" xfId="0" applyFont="1" applyFill="1" applyBorder="1" applyAlignment="1">
      <alignment horizontal="center" vertical="center" wrapText="1"/>
    </xf>
    <xf numFmtId="0" fontId="63" fillId="57" borderId="19" xfId="0" applyFont="1" applyFill="1" applyBorder="1" applyAlignment="1">
      <alignment horizontal="center" vertical="center" wrapText="1"/>
    </xf>
    <xf numFmtId="0" fontId="3" fillId="57" borderId="19" xfId="98" applyNumberFormat="1" applyFont="1" applyFill="1" applyBorder="1" applyAlignment="1">
      <alignment horizontal="center" vertical="center" wrapText="1"/>
      <protection/>
    </xf>
    <xf numFmtId="4" fontId="60" fillId="57" borderId="19" xfId="0" applyNumberFormat="1" applyFont="1" applyFill="1" applyBorder="1" applyAlignment="1">
      <alignment horizontal="center" vertical="center" wrapText="1"/>
    </xf>
    <xf numFmtId="4" fontId="64" fillId="57" borderId="19" xfId="0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64" fillId="0" borderId="0" xfId="0" applyNumberFormat="1" applyFont="1" applyAlignment="1">
      <alignment horizontal="center" vertical="center" wrapText="1"/>
    </xf>
    <xf numFmtId="0" fontId="60" fillId="57" borderId="27" xfId="0" applyFont="1" applyFill="1" applyBorder="1" applyAlignment="1">
      <alignment horizontal="right" vertical="center" wrapText="1"/>
    </xf>
    <xf numFmtId="0" fontId="60" fillId="57" borderId="28" xfId="0" applyFont="1" applyFill="1" applyBorder="1" applyAlignment="1">
      <alignment horizontal="right" vertical="center" wrapText="1"/>
    </xf>
    <xf numFmtId="0" fontId="60" fillId="57" borderId="25" xfId="0" applyFont="1" applyFill="1" applyBorder="1" applyAlignment="1">
      <alignment horizontal="right" vertical="center" wrapText="1"/>
    </xf>
    <xf numFmtId="0" fontId="61" fillId="57" borderId="27" xfId="0" applyFont="1" applyFill="1" applyBorder="1" applyAlignment="1">
      <alignment horizontal="right" vertical="center" wrapText="1"/>
    </xf>
    <xf numFmtId="0" fontId="61" fillId="57" borderId="28" xfId="0" applyFont="1" applyFill="1" applyBorder="1" applyAlignment="1">
      <alignment horizontal="right" vertical="center" wrapText="1"/>
    </xf>
    <xf numFmtId="0" fontId="61" fillId="57" borderId="25" xfId="0" applyFont="1" applyFill="1" applyBorder="1" applyAlignment="1">
      <alignment horizontal="right" vertical="center" wrapText="1"/>
    </xf>
    <xf numFmtId="0" fontId="64" fillId="57" borderId="27" xfId="0" applyFont="1" applyFill="1" applyBorder="1" applyAlignment="1">
      <alignment horizontal="right" vertical="center" wrapText="1"/>
    </xf>
    <xf numFmtId="0" fontId="64" fillId="57" borderId="28" xfId="0" applyFont="1" applyFill="1" applyBorder="1" applyAlignment="1">
      <alignment horizontal="right" vertical="center" wrapText="1"/>
    </xf>
    <xf numFmtId="0" fontId="64" fillId="57" borderId="25" xfId="0" applyFont="1" applyFill="1" applyBorder="1" applyAlignment="1">
      <alignment horizontal="right" vertical="center" wrapText="1"/>
    </xf>
    <xf numFmtId="4" fontId="58" fillId="59" borderId="23" xfId="96" applyNumberFormat="1" applyFont="1" applyFill="1" applyBorder="1" applyAlignment="1">
      <alignment horizontal="center" vertical="center" wrapText="1"/>
      <protection/>
    </xf>
    <xf numFmtId="4" fontId="58" fillId="59" borderId="29" xfId="96" applyNumberFormat="1" applyFont="1" applyFill="1" applyBorder="1" applyAlignment="1">
      <alignment horizontal="center" vertical="center" wrapText="1"/>
      <protection/>
    </xf>
    <xf numFmtId="4" fontId="58" fillId="59" borderId="30" xfId="96" applyNumberFormat="1" applyFont="1" applyFill="1" applyBorder="1" applyAlignment="1">
      <alignment horizontal="center" vertical="center"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2 2" xfId="94"/>
    <cellStyle name="Normal 3" xfId="95"/>
    <cellStyle name="Normal 4" xfId="96"/>
    <cellStyle name="Normal 5" xfId="97"/>
    <cellStyle name="Normal_Priznto djuture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"/>
  <sheetViews>
    <sheetView tabSelected="1" zoomScalePageLayoutView="0" workbookViewId="0" topLeftCell="F1">
      <selection activeCell="B8" sqref="B8:K8"/>
    </sheetView>
  </sheetViews>
  <sheetFormatPr defaultColWidth="9.140625" defaultRowHeight="12.75"/>
  <cols>
    <col min="2" max="2" width="14.57421875" style="33" customWidth="1"/>
    <col min="3" max="3" width="26.57421875" style="0" customWidth="1"/>
    <col min="4" max="4" width="11.7109375" style="28" customWidth="1"/>
    <col min="5" max="5" width="32.421875" style="0" customWidth="1"/>
    <col min="6" max="6" width="20.7109375" style="0" customWidth="1"/>
    <col min="7" max="7" width="14.7109375" style="0" customWidth="1"/>
    <col min="8" max="9" width="12.28125" style="0" customWidth="1"/>
    <col min="10" max="10" width="13.421875" style="22" hidden="1" customWidth="1"/>
    <col min="11" max="11" width="15.140625" style="48" customWidth="1"/>
    <col min="12" max="12" width="16.28125" style="22" hidden="1" customWidth="1"/>
    <col min="13" max="13" width="18.7109375" style="49" customWidth="1"/>
    <col min="14" max="14" width="9.57421875" style="18" hidden="1" customWidth="1"/>
    <col min="15" max="15" width="9.140625" style="0" customWidth="1"/>
    <col min="16" max="17" width="11.7109375" style="25" customWidth="1"/>
    <col min="18" max="18" width="9.140625" style="0" customWidth="1"/>
  </cols>
  <sheetData>
    <row r="1" spans="2:13" ht="12.75">
      <c r="B1" s="35" t="s">
        <v>37</v>
      </c>
      <c r="C1" s="35"/>
      <c r="D1" s="35"/>
      <c r="E1" s="35"/>
      <c r="F1" s="35"/>
      <c r="G1" s="35"/>
      <c r="H1" s="35"/>
      <c r="I1" s="35"/>
      <c r="J1" s="47"/>
      <c r="K1" s="47"/>
      <c r="L1" s="47"/>
      <c r="M1" s="47"/>
    </row>
    <row r="2" spans="2:13" ht="12.75">
      <c r="B2" s="34"/>
      <c r="C2" s="29"/>
      <c r="D2" s="29"/>
      <c r="E2" s="29"/>
      <c r="F2" s="29"/>
      <c r="G2" s="29"/>
      <c r="H2" s="29"/>
      <c r="I2" s="29"/>
      <c r="J2" s="48"/>
      <c r="L2" s="48"/>
      <c r="M2" s="48"/>
    </row>
    <row r="3" spans="2:7" ht="12.75">
      <c r="B3" s="35" t="s">
        <v>41</v>
      </c>
      <c r="C3" s="35"/>
      <c r="D3" s="35"/>
      <c r="E3" s="27"/>
      <c r="F3" s="27"/>
      <c r="G3" s="27"/>
    </row>
    <row r="4" spans="3:6" ht="12.75">
      <c r="C4" s="27"/>
      <c r="D4" s="27"/>
      <c r="E4" s="27"/>
      <c r="F4" s="24"/>
    </row>
    <row r="6" spans="2:14" ht="69.75" customHeight="1">
      <c r="B6" s="36" t="s">
        <v>32</v>
      </c>
      <c r="C6" s="37" t="s">
        <v>0</v>
      </c>
      <c r="D6" s="38" t="s">
        <v>31</v>
      </c>
      <c r="E6" s="37" t="s">
        <v>34</v>
      </c>
      <c r="F6" s="37" t="s">
        <v>35</v>
      </c>
      <c r="G6" s="37" t="s">
        <v>2</v>
      </c>
      <c r="H6" s="39" t="s">
        <v>3</v>
      </c>
      <c r="I6" s="37" t="s">
        <v>4</v>
      </c>
      <c r="J6" s="23" t="s">
        <v>5</v>
      </c>
      <c r="K6" s="37" t="s">
        <v>6</v>
      </c>
      <c r="L6" s="23" t="s">
        <v>7</v>
      </c>
      <c r="M6" s="40" t="s">
        <v>1</v>
      </c>
      <c r="N6" s="26" t="s">
        <v>20</v>
      </c>
    </row>
    <row r="7" spans="2:17" s="31" customFormat="1" ht="69.75" customHeight="1">
      <c r="B7" s="41">
        <v>3</v>
      </c>
      <c r="C7" s="42" t="s">
        <v>43</v>
      </c>
      <c r="D7" s="43" t="s">
        <v>44</v>
      </c>
      <c r="E7" s="42" t="s">
        <v>45</v>
      </c>
      <c r="F7" s="42" t="s">
        <v>46</v>
      </c>
      <c r="G7" s="42" t="s">
        <v>47</v>
      </c>
      <c r="H7" s="44" t="s">
        <v>29</v>
      </c>
      <c r="I7" s="42"/>
      <c r="J7" s="45">
        <v>1190000</v>
      </c>
      <c r="K7" s="50">
        <v>1190000</v>
      </c>
      <c r="L7" s="45">
        <f>I7*J7</f>
        <v>0</v>
      </c>
      <c r="M7" s="45">
        <f>I7*J7</f>
        <v>0</v>
      </c>
      <c r="N7" s="30">
        <v>1</v>
      </c>
      <c r="P7" s="32"/>
      <c r="Q7" s="32"/>
    </row>
    <row r="8" spans="2:14" ht="24.75" customHeight="1">
      <c r="B8" s="51" t="s">
        <v>30</v>
      </c>
      <c r="C8" s="52"/>
      <c r="D8" s="52"/>
      <c r="E8" s="52"/>
      <c r="F8" s="52"/>
      <c r="G8" s="52"/>
      <c r="H8" s="52"/>
      <c r="I8" s="52"/>
      <c r="J8" s="52"/>
      <c r="K8" s="53"/>
      <c r="L8" s="45">
        <f>L7</f>
        <v>0</v>
      </c>
      <c r="M8" s="45">
        <f>M7</f>
        <v>0</v>
      </c>
      <c r="N8" s="19"/>
    </row>
    <row r="9" spans="2:13" ht="24.75" customHeight="1">
      <c r="B9" s="54" t="s">
        <v>38</v>
      </c>
      <c r="C9" s="55"/>
      <c r="D9" s="55"/>
      <c r="E9" s="55"/>
      <c r="F9" s="55"/>
      <c r="G9" s="55"/>
      <c r="H9" s="55"/>
      <c r="I9" s="55"/>
      <c r="J9" s="55"/>
      <c r="K9" s="56"/>
      <c r="L9" s="46">
        <f>L8*0.1</f>
        <v>0</v>
      </c>
      <c r="M9" s="46">
        <f>M8*0.1</f>
        <v>0</v>
      </c>
    </row>
    <row r="10" spans="2:13" ht="24.75" customHeight="1">
      <c r="B10" s="57" t="s">
        <v>39</v>
      </c>
      <c r="C10" s="58"/>
      <c r="D10" s="58"/>
      <c r="E10" s="58"/>
      <c r="F10" s="58"/>
      <c r="G10" s="58"/>
      <c r="H10" s="58"/>
      <c r="I10" s="58"/>
      <c r="J10" s="58"/>
      <c r="K10" s="59"/>
      <c r="L10" s="46">
        <f>L8+L9</f>
        <v>0</v>
      </c>
      <c r="M10" s="46">
        <f>M8+M9</f>
        <v>0</v>
      </c>
    </row>
  </sheetData>
  <sheetProtection/>
  <mergeCells count="3">
    <mergeCell ref="B8:K8"/>
    <mergeCell ref="B9:K9"/>
    <mergeCell ref="B10:K10"/>
  </mergeCells>
  <printOptions/>
  <pageMargins left="0" right="0" top="0" bottom="0" header="0" footer="0"/>
  <pageSetup horizontalDpi="600" verticalDpi="600" orientation="landscape" paperSize="9" scale="70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C1">
      <selection activeCell="E3" sqref="E3"/>
    </sheetView>
  </sheetViews>
  <sheetFormatPr defaultColWidth="9.140625" defaultRowHeight="12.75"/>
  <cols>
    <col min="2" max="2" width="25.7109375" style="0" customWidth="1"/>
    <col min="3" max="3" width="41.71093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2" t="s">
        <v>8</v>
      </c>
      <c r="C2" s="2"/>
      <c r="D2" s="2"/>
      <c r="E2" s="3" t="s">
        <v>42</v>
      </c>
      <c r="F2" s="4"/>
      <c r="G2" s="4"/>
    </row>
    <row r="4" spans="2:7" ht="13.5" thickBot="1">
      <c r="B4" s="4"/>
      <c r="C4" s="4"/>
      <c r="D4" s="4"/>
      <c r="E4" s="4"/>
      <c r="F4" s="4"/>
      <c r="G4" s="4"/>
    </row>
    <row r="5" spans="2:7" ht="24.75" thickBot="1">
      <c r="B5" s="5" t="s">
        <v>9</v>
      </c>
      <c r="C5" s="6" t="s">
        <v>40</v>
      </c>
      <c r="D5" s="4"/>
      <c r="E5" s="7" t="s">
        <v>10</v>
      </c>
      <c r="F5" s="8" t="s">
        <v>11</v>
      </c>
      <c r="G5" s="9" t="s">
        <v>12</v>
      </c>
    </row>
    <row r="6" spans="2:7" ht="15" thickBot="1">
      <c r="B6" s="10"/>
      <c r="C6" s="11"/>
      <c r="D6" s="4"/>
      <c r="E6" s="12">
        <f>SUM('Dijamed d.o.o.  - specif.'!L8:L8)</f>
        <v>0</v>
      </c>
      <c r="F6" s="12">
        <f>SUM('Dijamed d.o.o.  - specif.'!M8:M8)</f>
        <v>0</v>
      </c>
      <c r="G6" s="12">
        <f>SUM('Dijamed d.o.o.  - specif.'!M10:M10)</f>
        <v>0</v>
      </c>
    </row>
    <row r="7" spans="2:7" ht="24.75" customHeight="1" thickBot="1">
      <c r="B7" s="5" t="s">
        <v>13</v>
      </c>
      <c r="C7" s="13" t="s">
        <v>33</v>
      </c>
      <c r="D7" s="4"/>
      <c r="E7" s="60" t="s">
        <v>14</v>
      </c>
      <c r="F7" s="61"/>
      <c r="G7" s="62"/>
    </row>
    <row r="8" spans="2:7" ht="20.25" customHeight="1" thickBot="1">
      <c r="B8" s="10"/>
      <c r="C8" s="11"/>
      <c r="D8" s="4"/>
      <c r="E8" s="14">
        <f>E6/1000</f>
        <v>0</v>
      </c>
      <c r="F8" s="14">
        <f>F6/1000</f>
        <v>0</v>
      </c>
      <c r="G8" s="15">
        <f>G6/1000</f>
        <v>0</v>
      </c>
    </row>
    <row r="9" spans="2:7" ht="15">
      <c r="B9" s="5" t="s">
        <v>15</v>
      </c>
      <c r="C9" s="13" t="s">
        <v>16</v>
      </c>
      <c r="D9" s="4"/>
      <c r="E9" s="11"/>
      <c r="F9" s="11"/>
      <c r="G9" s="16"/>
    </row>
    <row r="10" spans="2:7" ht="14.25">
      <c r="B10" s="10"/>
      <c r="C10" s="11"/>
      <c r="D10" s="4"/>
      <c r="E10" s="11"/>
      <c r="F10" s="11"/>
      <c r="G10" s="16"/>
    </row>
    <row r="11" spans="2:7" ht="15">
      <c r="B11" s="5" t="s">
        <v>17</v>
      </c>
      <c r="C11" s="13" t="s">
        <v>18</v>
      </c>
      <c r="D11" s="4"/>
      <c r="E11" s="11"/>
      <c r="F11" s="11"/>
      <c r="G11" s="16"/>
    </row>
    <row r="12" spans="2:7" ht="14.25">
      <c r="B12" s="10"/>
      <c r="C12" s="11"/>
      <c r="D12" s="4"/>
      <c r="E12" s="4"/>
      <c r="F12" s="4"/>
      <c r="G12" s="16"/>
    </row>
    <row r="13" spans="2:7" ht="15">
      <c r="B13" s="5" t="s">
        <v>0</v>
      </c>
      <c r="C13" s="13" t="s">
        <v>19</v>
      </c>
      <c r="D13" s="4"/>
      <c r="E13" s="17" t="s">
        <v>20</v>
      </c>
      <c r="F13" s="21">
        <f>SUBTOTAL(101,'Dijamed d.o.o.  - specif.'!N7)</f>
        <v>1</v>
      </c>
      <c r="G13" s="16"/>
    </row>
    <row r="14" spans="2:7" ht="14.25">
      <c r="B14" s="10"/>
      <c r="C14" s="11"/>
      <c r="D14" s="4"/>
      <c r="E14" s="11"/>
      <c r="F14" s="11"/>
      <c r="G14" s="16"/>
    </row>
    <row r="15" spans="2:7" ht="15">
      <c r="B15" s="5" t="s">
        <v>21</v>
      </c>
      <c r="C15" s="6" t="s">
        <v>22</v>
      </c>
      <c r="D15" s="4"/>
      <c r="E15" s="17" t="s">
        <v>23</v>
      </c>
      <c r="F15" s="13" t="s">
        <v>28</v>
      </c>
      <c r="G15" s="4"/>
    </row>
    <row r="16" spans="2:7" ht="14.25">
      <c r="B16" s="10"/>
      <c r="C16" s="11"/>
      <c r="D16" s="4"/>
      <c r="E16" s="4"/>
      <c r="F16" s="4"/>
      <c r="G16" s="4"/>
    </row>
    <row r="17" spans="2:7" ht="48">
      <c r="B17" s="5" t="s">
        <v>24</v>
      </c>
      <c r="C17" s="1" t="s">
        <v>36</v>
      </c>
      <c r="D17" s="4"/>
      <c r="E17" s="4"/>
      <c r="F17" s="4"/>
      <c r="G17" s="4"/>
    </row>
    <row r="18" spans="2:7" ht="14.25">
      <c r="B18" s="10"/>
      <c r="C18" s="11"/>
      <c r="D18" s="4"/>
      <c r="E18" s="4"/>
      <c r="F18" s="4"/>
      <c r="G18" s="4"/>
    </row>
    <row r="19" spans="2:3" ht="15">
      <c r="B19" s="5" t="s">
        <v>25</v>
      </c>
      <c r="C19" s="6" t="s">
        <v>26</v>
      </c>
    </row>
    <row r="20" spans="2:3" ht="14.25">
      <c r="B20" s="10"/>
      <c r="C20" s="11"/>
    </row>
    <row r="21" spans="2:3" ht="15">
      <c r="B21" s="5" t="s">
        <v>27</v>
      </c>
      <c r="C21" s="20">
        <v>33600000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2017-09-13T09:56:48Z</cp:lastPrinted>
  <dcterms:created xsi:type="dcterms:W3CDTF">2014-01-17T13:07:43Z</dcterms:created>
  <dcterms:modified xsi:type="dcterms:W3CDTF">2017-12-06T10:09:53Z</dcterms:modified>
  <cp:category/>
  <cp:version/>
  <cp:contentType/>
  <cp:contentStatus/>
</cp:coreProperties>
</file>