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Medtronic d.o.o.  - specif." sheetId="1" r:id="rId1"/>
    <sheet name="Medtronic d.o.o.- Obrazac KVI" sheetId="2" r:id="rId2"/>
  </sheets>
  <definedNames>
    <definedName name="_xlnm.Print_Area" localSheetId="0">'Medtronic d.o.o.  - specif.'!$B$1:$M$10</definedName>
    <definedName name="_xlnm.Print_Area" localSheetId="1">'Medtronic d.o.o.- Obrazac KVI'!$A$1:$G$22</definedName>
  </definedNames>
  <calcPr fullCalcOnLoad="1"/>
</workbook>
</file>

<file path=xl/sharedStrings.xml><?xml version="1.0" encoding="utf-8"?>
<sst xmlns="http://schemas.openxmlformats.org/spreadsheetml/2006/main" count="50" uniqueCount="48">
  <si>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</si>
  <si>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</si>
  <si>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</si>
  <si>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</si>
  <si>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</si>
  <si>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</si>
  <si>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</si>
  <si>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</si>
  <si>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</si>
  <si>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</si>
  <si>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</si>
  <si>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</si>
  <si>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</si>
  <si>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</si>
  <si>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</si>
  <si>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</si>
  <si>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</si>
  <si>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</si>
  <si>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</si>
  <si>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</si>
  <si>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</si>
  <si>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</si>
  <si>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</si>
  <si>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</si>
  <si>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</si>
  <si>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</si>
  <si>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</si>
  <si>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</si>
  <si>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</si>
  <si>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</si>
  <si>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</si>
  <si>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Шифра предметног добра</t>
  </si>
  <si>
    <t>Партија</t>
  </si>
  <si>
    <t>Обликована по партијама, централизована, оквирни споразум</t>
  </si>
  <si>
    <t xml:space="preserve">Заштићени назив понуђеног добра </t>
  </si>
  <si>
    <t xml:space="preserve"> Каталошки број понуђеног добра</t>
  </si>
  <si>
    <t>Графтова и ендоваскуларних графтова са пратећим специфичним потрошним материјалом, који је неопходан за његову имплантацију</t>
  </si>
  <si>
    <t xml:space="preserve">ПРИЛОГ 1 УГОВОРА - СПЕЦИФИКАЦИЈА </t>
  </si>
  <si>
    <t>УКУПНА ВРЕДНОСТ СА ПДВ-ом:</t>
  </si>
  <si>
    <t>404-1-110/17-44</t>
  </si>
  <si>
    <t>Medtronic Srbija d.o.o.</t>
  </si>
  <si>
    <t>Назив добављача:Medtronic Srbija d.o.o.</t>
  </si>
  <si>
    <t>Комплијантни балон катетер за стент графт</t>
  </si>
  <si>
    <t>BKT17025</t>
  </si>
  <si>
    <t>Reliant Stent Graft Ballon Catheter</t>
  </si>
  <si>
    <t>AB46</t>
  </si>
  <si>
    <t>Medtronic Inc. SAD</t>
  </si>
  <si>
    <t>ИЗНОС ПДВ-а од 20%: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</si>
</sst>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8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8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60" fillId="57" borderId="26" xfId="0" applyFont="1" applyFill="1" applyBorder="1" applyAlignment="1">
      <alignment horizontal="center" vertical="center" wrapText="1"/>
    </xf>
    <xf numFmtId="0" fontId="0" fillId="57" borderId="0" xfId="0" applyFill="1" applyAlignment="1">
      <alignment/>
    </xf>
    <xf numFmtId="4" fontId="0" fillId="57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/>
    </xf>
    <xf numFmtId="0" fontId="0" fillId="55" borderId="19" xfId="0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center" vertical="center" wrapText="1"/>
    </xf>
    <xf numFmtId="0" fontId="63" fillId="58" borderId="19" xfId="0" applyFont="1" applyFill="1" applyBorder="1" applyAlignment="1">
      <alignment horizontal="center" vertical="center" wrapText="1"/>
    </xf>
    <xf numFmtId="0" fontId="3" fillId="58" borderId="19" xfId="98" applyNumberFormat="1" applyFont="1" applyFill="1" applyBorder="1" applyAlignment="1">
      <alignment horizontal="center" vertical="center" wrapText="1"/>
      <protection/>
    </xf>
    <xf numFmtId="4" fontId="60" fillId="58" borderId="19" xfId="0" applyNumberFormat="1" applyFont="1" applyFill="1" applyBorder="1" applyAlignment="1">
      <alignment horizontal="center" vertical="center" wrapText="1"/>
    </xf>
    <xf numFmtId="0" fontId="0" fillId="57" borderId="19" xfId="0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63" fillId="57" borderId="19" xfId="0" applyFont="1" applyFill="1" applyBorder="1" applyAlignment="1">
      <alignment horizontal="center" vertical="center" wrapText="1"/>
    </xf>
    <xf numFmtId="0" fontId="3" fillId="57" borderId="19" xfId="98" applyNumberFormat="1" applyFont="1" applyFill="1" applyBorder="1" applyAlignment="1">
      <alignment horizontal="center" vertical="center" wrapText="1"/>
      <protection/>
    </xf>
    <xf numFmtId="4" fontId="60" fillId="57" borderId="19" xfId="0" applyNumberFormat="1" applyFont="1" applyFill="1" applyBorder="1" applyAlignment="1">
      <alignment horizontal="center" vertical="center" wrapText="1"/>
    </xf>
    <xf numFmtId="4" fontId="64" fillId="57" borderId="19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64" fillId="0" borderId="0" xfId="0" applyNumberFormat="1" applyFont="1" applyAlignment="1">
      <alignment horizontal="center" vertical="center" wrapText="1"/>
    </xf>
    <xf numFmtId="0" fontId="60" fillId="57" borderId="27" xfId="0" applyFont="1" applyFill="1" applyBorder="1" applyAlignment="1">
      <alignment horizontal="right" vertical="center" wrapText="1"/>
    </xf>
    <xf numFmtId="0" fontId="60" fillId="57" borderId="28" xfId="0" applyFont="1" applyFill="1" applyBorder="1" applyAlignment="1">
      <alignment horizontal="right" vertical="center" wrapText="1"/>
    </xf>
    <xf numFmtId="0" fontId="60" fillId="57" borderId="25" xfId="0" applyFont="1" applyFill="1" applyBorder="1" applyAlignment="1">
      <alignment horizontal="right" vertical="center" wrapText="1"/>
    </xf>
    <xf numFmtId="0" fontId="61" fillId="57" borderId="27" xfId="0" applyFont="1" applyFill="1" applyBorder="1" applyAlignment="1">
      <alignment horizontal="right" vertical="center" wrapText="1"/>
    </xf>
    <xf numFmtId="0" fontId="61" fillId="57" borderId="28" xfId="0" applyFont="1" applyFill="1" applyBorder="1" applyAlignment="1">
      <alignment horizontal="right" vertical="center" wrapText="1"/>
    </xf>
    <xf numFmtId="0" fontId="61" fillId="57" borderId="25" xfId="0" applyFont="1" applyFill="1" applyBorder="1" applyAlignment="1">
      <alignment horizontal="right" vertical="center" wrapText="1"/>
    </xf>
    <xf numFmtId="0" fontId="64" fillId="57" borderId="27" xfId="0" applyFont="1" applyFill="1" applyBorder="1" applyAlignment="1">
      <alignment horizontal="right" vertical="center" wrapText="1"/>
    </xf>
    <xf numFmtId="0" fontId="64" fillId="57" borderId="28" xfId="0" applyFont="1" applyFill="1" applyBorder="1" applyAlignment="1">
      <alignment horizontal="right" vertical="center" wrapText="1"/>
    </xf>
    <xf numFmtId="0" fontId="64" fillId="57" borderId="25" xfId="0" applyFont="1" applyFill="1" applyBorder="1" applyAlignment="1">
      <alignment horizontal="right" vertical="center" wrapText="1"/>
    </xf>
    <xf numFmtId="4" fontId="58" fillId="59" borderId="23" xfId="96" applyNumberFormat="1" applyFont="1" applyFill="1" applyBorder="1" applyAlignment="1">
      <alignment horizontal="center" vertical="center" wrapText="1"/>
      <protection/>
    </xf>
    <xf numFmtId="4" fontId="58" fillId="59" borderId="29" xfId="96" applyNumberFormat="1" applyFont="1" applyFill="1" applyBorder="1" applyAlignment="1">
      <alignment horizontal="center" vertical="center" wrapText="1"/>
      <protection/>
    </xf>
    <xf numFmtId="4" fontId="58" fillId="59" borderId="30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"/>
  <sheetViews>
    <sheetView tabSelected="1" zoomScalePageLayoutView="0" workbookViewId="0" topLeftCell="F1">
      <selection activeCell="K27" sqref="K27"/>
    </sheetView>
  </sheetViews>
  <sheetFormatPr defaultColWidth="9.140625" defaultRowHeight="12.75"/>
  <cols>
    <col min="2" max="2" width="14.57421875" style="33" customWidth="1"/>
    <col min="3" max="3" width="26.57421875" style="0" customWidth="1"/>
    <col min="4" max="4" width="11.7109375" style="28" customWidth="1"/>
    <col min="5" max="5" width="32.421875" style="0" customWidth="1"/>
    <col min="6" max="6" width="20.7109375" style="0" customWidth="1"/>
    <col min="7" max="7" width="14.7109375" style="0" customWidth="1"/>
    <col min="8" max="9" width="12.28125" style="0" customWidth="1"/>
    <col min="10" max="10" width="13.421875" style="22" hidden="1" customWidth="1"/>
    <col min="11" max="11" width="15.140625" style="48" customWidth="1"/>
    <col min="12" max="12" width="16.28125" style="22" hidden="1" customWidth="1"/>
    <col min="13" max="13" width="18.7109375" style="49" customWidth="1"/>
    <col min="14" max="14" width="9.57421875" style="18" hidden="1" customWidth="1"/>
    <col min="15" max="15" width="9.140625" style="0" customWidth="1"/>
    <col min="16" max="17" width="11.7109375" style="25" customWidth="1"/>
    <col min="18" max="18" width="9.140625" style="0" customWidth="1"/>
  </cols>
  <sheetData>
    <row r="1" spans="2:13" ht="12.75">
      <c r="B1" s="35" t="s">
        <v>37</v>
      </c>
      <c r="C1" s="35"/>
      <c r="D1" s="35"/>
      <c r="E1" s="35"/>
      <c r="F1" s="35"/>
      <c r="G1" s="35"/>
      <c r="H1" s="35"/>
      <c r="I1" s="35"/>
      <c r="J1" s="47"/>
      <c r="K1" s="47"/>
      <c r="L1" s="47"/>
      <c r="M1" s="47"/>
    </row>
    <row r="2" spans="2:13" ht="12.75">
      <c r="B2" s="34"/>
      <c r="C2" s="29"/>
      <c r="D2" s="29"/>
      <c r="E2" s="29"/>
      <c r="F2" s="29"/>
      <c r="G2" s="29"/>
      <c r="H2" s="29"/>
      <c r="I2" s="29"/>
      <c r="J2" s="48"/>
      <c r="L2" s="48"/>
      <c r="M2" s="48"/>
    </row>
    <row r="3" spans="2:7" ht="12.75">
      <c r="B3" s="35" t="s">
        <v>41</v>
      </c>
      <c r="C3" s="35"/>
      <c r="D3" s="35"/>
      <c r="E3" s="27"/>
      <c r="F3" s="27"/>
      <c r="G3" s="27"/>
    </row>
    <row r="4" spans="3:6" ht="12.75">
      <c r="C4" s="27"/>
      <c r="D4" s="27"/>
      <c r="E4" s="27"/>
      <c r="F4" s="24"/>
    </row>
    <row r="6" spans="2:14" ht="69.75" customHeight="1">
      <c r="B6" s="36" t="s">
        <v>32</v>
      </c>
      <c r="C6" s="37" t="s">
        <v>0</v>
      </c>
      <c r="D6" s="38" t="s">
        <v>31</v>
      </c>
      <c r="E6" s="37" t="s">
        <v>34</v>
      </c>
      <c r="F6" s="37" t="s">
        <v>35</v>
      </c>
      <c r="G6" s="37" t="s">
        <v>2</v>
      </c>
      <c r="H6" s="39" t="s">
        <v>3</v>
      </c>
      <c r="I6" s="37" t="s">
        <v>4</v>
      </c>
      <c r="J6" s="23" t="s">
        <v>5</v>
      </c>
      <c r="K6" s="37" t="s">
        <v>6</v>
      </c>
      <c r="L6" s="23" t="s">
        <v>7</v>
      </c>
      <c r="M6" s="40" t="s">
        <v>1</v>
      </c>
      <c r="N6" s="26" t="s">
        <v>20</v>
      </c>
    </row>
    <row r="7" spans="2:17" s="31" customFormat="1" ht="69.75" customHeight="1">
      <c r="B7" s="41">
        <v>4</v>
      </c>
      <c r="C7" s="42" t="s">
        <v>42</v>
      </c>
      <c r="D7" s="43" t="s">
        <v>43</v>
      </c>
      <c r="E7" s="42" t="s">
        <v>44</v>
      </c>
      <c r="F7" s="42" t="s">
        <v>45</v>
      </c>
      <c r="G7" s="42" t="s">
        <v>46</v>
      </c>
      <c r="H7" s="44" t="s">
        <v>29</v>
      </c>
      <c r="I7" s="42"/>
      <c r="J7" s="45">
        <v>10500</v>
      </c>
      <c r="K7" s="50">
        <v>6293</v>
      </c>
      <c r="L7" s="45">
        <f>I7*J7</f>
        <v>0</v>
      </c>
      <c r="M7" s="45">
        <f>I7*K7</f>
        <v>0</v>
      </c>
      <c r="N7" s="30">
        <v>2</v>
      </c>
      <c r="P7" s="32"/>
      <c r="Q7" s="32"/>
    </row>
    <row r="8" spans="2:14" ht="24.75" customHeight="1">
      <c r="B8" s="51" t="s">
        <v>30</v>
      </c>
      <c r="C8" s="52"/>
      <c r="D8" s="52"/>
      <c r="E8" s="52"/>
      <c r="F8" s="52"/>
      <c r="G8" s="52"/>
      <c r="H8" s="52"/>
      <c r="I8" s="52"/>
      <c r="J8" s="52"/>
      <c r="K8" s="53"/>
      <c r="L8" s="45">
        <f>L7</f>
        <v>0</v>
      </c>
      <c r="M8" s="45">
        <f>M7</f>
        <v>0</v>
      </c>
      <c r="N8" s="19"/>
    </row>
    <row r="9" spans="2:13" ht="24.75" customHeight="1">
      <c r="B9" s="54" t="s">
        <v>47</v>
      </c>
      <c r="C9" s="55"/>
      <c r="D9" s="55"/>
      <c r="E9" s="55"/>
      <c r="F9" s="55"/>
      <c r="G9" s="55"/>
      <c r="H9" s="55"/>
      <c r="I9" s="55"/>
      <c r="J9" s="55"/>
      <c r="K9" s="56"/>
      <c r="L9" s="46">
        <f>L8*0.2</f>
        <v>0</v>
      </c>
      <c r="M9" s="46">
        <f>M8*0.2</f>
        <v>0</v>
      </c>
    </row>
    <row r="10" spans="2:13" ht="24.75" customHeight="1">
      <c r="B10" s="57" t="s">
        <v>38</v>
      </c>
      <c r="C10" s="58"/>
      <c r="D10" s="58"/>
      <c r="E10" s="58"/>
      <c r="F10" s="58"/>
      <c r="G10" s="58"/>
      <c r="H10" s="58"/>
      <c r="I10" s="58"/>
      <c r="J10" s="58"/>
      <c r="K10" s="59"/>
      <c r="L10" s="46">
        <f>L8+L9</f>
        <v>0</v>
      </c>
      <c r="M10" s="46">
        <f>M8+M9</f>
        <v>0</v>
      </c>
    </row>
  </sheetData>
  <sheetProtection/>
  <mergeCells count="3">
    <mergeCell ref="B8:K8"/>
    <mergeCell ref="B9:K9"/>
    <mergeCell ref="B10:K10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C1">
      <selection activeCell="E3" sqref="E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40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39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SUM('Medtronic d.o.o.  - specif.'!L8:L8)</f>
        <v>0</v>
      </c>
      <c r="F6" s="12">
        <f>SUM('Medtronic d.o.o.  - specif.'!M8:M8)</f>
        <v>0</v>
      </c>
      <c r="G6" s="12">
        <f>SUM('Medtronic d.o.o.  - specif.'!M10:M10)</f>
        <v>0</v>
      </c>
    </row>
    <row r="7" spans="2:7" ht="24.75" customHeight="1" thickBot="1">
      <c r="B7" s="5" t="s">
        <v>13</v>
      </c>
      <c r="C7" s="13" t="s">
        <v>33</v>
      </c>
      <c r="D7" s="4"/>
      <c r="E7" s="60" t="s">
        <v>14</v>
      </c>
      <c r="F7" s="61"/>
      <c r="G7" s="62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21">
        <f>SUBTOTAL(101,'Medtronic d.o.o.  - specif.'!N7)</f>
        <v>2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48">
      <c r="B17" s="5" t="s">
        <v>24</v>
      </c>
      <c r="C17" s="1" t="s">
        <v>36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2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2017-09-13T09:56:48Z</cp:lastPrinted>
  <dcterms:created xsi:type="dcterms:W3CDTF">2014-01-17T13:07:43Z</dcterms:created>
  <dcterms:modified xsi:type="dcterms:W3CDTF">2017-12-11T08:05:19Z</dcterms:modified>
  <cp:category/>
  <cp:version/>
  <cp:contentType/>
  <cp:contentStatus/>
</cp:coreProperties>
</file>