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<sst xmlns="http://schemas.openxmlformats.org/spreadsheetml/2006/main" count="51" uniqueCount="50">
  <si>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</si>
  <si>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</si>
  <si>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</si>
  <si>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</si>
  <si>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</si>
  <si>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</si>
  <si>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</si>
  <si>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</si>
  <si>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</si>
  <si>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</si>
  <si>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</si>
  <si>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</si>
  <si>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</si>
  <si>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</si>
  <si>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</si>
  <si>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</si>
  <si>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</si>
  <si>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</si>
  <si>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</si>
  <si>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</si>
  <si>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</si>
  <si>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</si>
  <si>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</si>
  <si>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</si>
  <si>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</si>
  <si>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</si>
  <si>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</si>
  <si>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</si>
  <si>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</si>
  <si>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</si>
  <si>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</si>
  <si>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</si>
  <si>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</si>
  <si>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</si>
  <si>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</si>
  <si>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</si>
  <si>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</si>
  <si>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</si>
  <si>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</si>
  <si>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</si>
  <si>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404-1-110/17-24</t>
  </si>
  <si>
    <t>Цитостатици са Листе Б и Листе Д Листе лекова за 2017. годину</t>
  </si>
  <si>
    <t>10 mg</t>
  </si>
  <si>
    <t>UNI-CHEM D.O.O.</t>
  </si>
  <si>
    <t>11</t>
  </si>
  <si>
    <t>kladribin</t>
  </si>
  <si>
    <t>0034025</t>
  </si>
  <si>
    <t xml:space="preserve">Litak </t>
  </si>
  <si>
    <t>Lipomed AG</t>
  </si>
  <si>
    <t>rastvor za injekciju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</si>
</sst>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14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3" fontId="53" fillId="0" borderId="13" xfId="0" applyNumberFormat="1" applyFont="1" applyFill="1" applyBorder="1" applyAlignment="1">
      <alignment vertical="center" wrapText="1"/>
    </xf>
    <xf numFmtId="3" fontId="53" fillId="0" borderId="16" xfId="0" applyNumberFormat="1" applyFont="1" applyFill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4" fontId="51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2" fillId="0" borderId="11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6" fillId="35" borderId="11" xfId="57" applyNumberFormat="1" applyFont="1" applyFill="1" applyBorder="1" applyAlignment="1">
      <alignment horizontal="center" vertical="center" wrapText="1"/>
      <protection/>
    </xf>
    <xf numFmtId="4" fontId="55" fillId="34" borderId="11" xfId="0" applyNumberFormat="1" applyFont="1" applyFill="1" applyBorder="1" applyAlignment="1">
      <alignment vertical="center" wrapText="1"/>
    </xf>
    <xf numFmtId="0" fontId="6" fillId="35" borderId="11" xfId="57" applyFont="1" applyFill="1" applyBorder="1" applyAlignment="1">
      <alignment horizontal="center" vertical="center" wrapText="1"/>
      <protection/>
    </xf>
    <xf numFmtId="4" fontId="6" fillId="35" borderId="11" xfId="57" applyNumberFormat="1" applyFont="1" applyFill="1" applyBorder="1" applyAlignment="1">
      <alignment horizontal="right" vertical="center" wrapText="1"/>
      <protection/>
    </xf>
    <xf numFmtId="0" fontId="56" fillId="0" borderId="0" xfId="0" applyFont="1" applyAlignment="1">
      <alignment/>
    </xf>
    <xf numFmtId="49" fontId="6" fillId="35" borderId="11" xfId="57" applyNumberFormat="1" applyFont="1" applyFill="1" applyBorder="1" applyAlignment="1">
      <alignment horizontal="center" vertical="center"/>
      <protection/>
    </xf>
    <xf numFmtId="4" fontId="45" fillId="0" borderId="0" xfId="0" applyNumberFormat="1" applyFont="1" applyAlignment="1">
      <alignment horizontal="center" vertical="center" wrapText="1"/>
    </xf>
    <xf numFmtId="4" fontId="6" fillId="35" borderId="11" xfId="57" applyNumberFormat="1" applyFont="1" applyFill="1" applyBorder="1" applyAlignment="1">
      <alignment horizontal="center" vertical="center" wrapText="1"/>
      <protection/>
    </xf>
    <xf numFmtId="3" fontId="6" fillId="35" borderId="17" xfId="57" applyNumberFormat="1" applyFont="1" applyFill="1" applyBorder="1" applyAlignment="1">
      <alignment horizontal="center" vertical="center" wrapText="1"/>
      <protection/>
    </xf>
    <xf numFmtId="0" fontId="55" fillId="34" borderId="11" xfId="0" applyFont="1" applyFill="1" applyBorder="1" applyAlignment="1">
      <alignment horizontal="center" vertical="center" wrapText="1"/>
    </xf>
    <xf numFmtId="49" fontId="55" fillId="36" borderId="11" xfId="0" applyNumberFormat="1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6" fillId="36" borderId="11" xfId="59" applyNumberFormat="1" applyFont="1" applyFill="1" applyBorder="1" applyAlignment="1">
      <alignment horizontal="center" vertical="center" wrapText="1"/>
      <protection/>
    </xf>
    <xf numFmtId="4" fontId="55" fillId="33" borderId="11" xfId="0" applyNumberFormat="1" applyFont="1" applyFill="1" applyBorder="1" applyAlignment="1">
      <alignment horizontal="center" vertical="center" wrapText="1"/>
    </xf>
    <xf numFmtId="4" fontId="55" fillId="36" borderId="11" xfId="0" applyNumberFormat="1" applyFont="1" applyFill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horizontal="righ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4" borderId="11" xfId="0" applyFont="1" applyFill="1" applyBorder="1" applyAlignment="1">
      <alignment horizontal="right" vertical="center" wrapText="1"/>
    </xf>
    <xf numFmtId="4" fontId="53" fillId="34" borderId="15" xfId="0" applyNumberFormat="1" applyFont="1" applyFill="1" applyBorder="1" applyAlignment="1">
      <alignment horizontal="center" vertical="center" wrapText="1"/>
    </xf>
    <xf numFmtId="4" fontId="53" fillId="34" borderId="18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28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6" hidden="1" customWidth="1"/>
    <col min="11" max="11" width="11.57421875" style="36" customWidth="1"/>
    <col min="12" max="12" width="13.421875" style="36" hidden="1" customWidth="1"/>
    <col min="13" max="13" width="16.28125" style="36" customWidth="1"/>
    <col min="14" max="14" width="14.421875" style="3" hidden="1" customWidth="1"/>
    <col min="15" max="16384" width="9.140625" style="3" customWidth="1"/>
  </cols>
  <sheetData>
    <row r="1" spans="3:13" s="29" customFormat="1" ht="34.5" customHeight="1">
      <c r="C1" s="28"/>
      <c r="J1" s="36"/>
      <c r="K1" s="36"/>
      <c r="L1" s="36"/>
      <c r="M1" s="36"/>
    </row>
    <row r="2" spans="1:14" ht="12.75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1"/>
    </row>
    <row r="3" spans="1:14" ht="12.7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1"/>
    </row>
    <row r="4" ht="13.5" thickBot="1"/>
    <row r="5" spans="1:14" ht="45.75" customHeight="1" thickTop="1">
      <c r="A5" s="39" t="s">
        <v>37</v>
      </c>
      <c r="B5" s="39" t="s">
        <v>38</v>
      </c>
      <c r="C5" s="40" t="s">
        <v>0</v>
      </c>
      <c r="D5" s="41" t="s">
        <v>30</v>
      </c>
      <c r="E5" s="41" t="s">
        <v>2</v>
      </c>
      <c r="F5" s="41" t="s">
        <v>1</v>
      </c>
      <c r="G5" s="41" t="s">
        <v>31</v>
      </c>
      <c r="H5" s="42" t="s">
        <v>3</v>
      </c>
      <c r="I5" s="41" t="s">
        <v>4</v>
      </c>
      <c r="J5" s="43" t="s">
        <v>5</v>
      </c>
      <c r="K5" s="44" t="s">
        <v>6</v>
      </c>
      <c r="L5" s="43" t="s">
        <v>7</v>
      </c>
      <c r="M5" s="44" t="s">
        <v>8</v>
      </c>
      <c r="N5" s="2" t="s">
        <v>9</v>
      </c>
    </row>
    <row r="6" spans="1:14" s="34" customFormat="1" ht="29.25" customHeight="1">
      <c r="A6" s="35" t="s">
        <v>44</v>
      </c>
      <c r="B6" s="32" t="s">
        <v>45</v>
      </c>
      <c r="C6" s="46" t="s">
        <v>46</v>
      </c>
      <c r="D6" s="47" t="s">
        <v>47</v>
      </c>
      <c r="E6" s="47" t="s">
        <v>48</v>
      </c>
      <c r="F6" s="32" t="s">
        <v>49</v>
      </c>
      <c r="G6" s="48" t="s">
        <v>42</v>
      </c>
      <c r="H6" s="32" t="s">
        <v>32</v>
      </c>
      <c r="I6" s="30"/>
      <c r="J6" s="37">
        <v>31670.16</v>
      </c>
      <c r="K6" s="54">
        <v>31423.14</v>
      </c>
      <c r="L6" s="33">
        <f>I6*J6</f>
        <v>0</v>
      </c>
      <c r="M6" s="33">
        <f>I6*K6</f>
        <v>0</v>
      </c>
      <c r="N6" s="38">
        <v>1</v>
      </c>
    </row>
    <row r="7" spans="1:14" ht="18" customHeight="1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31">
        <f>SUM(L6)</f>
        <v>0</v>
      </c>
      <c r="M7" s="45">
        <f>SUM(M6)</f>
        <v>0</v>
      </c>
      <c r="N7" s="20"/>
    </row>
    <row r="8" spans="1:14" ht="18" customHeight="1">
      <c r="A8" s="50" t="s">
        <v>11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1">
        <f>L7*M10</f>
        <v>0</v>
      </c>
      <c r="M8" s="45">
        <f>M7*M10</f>
        <v>0</v>
      </c>
      <c r="N8" s="20"/>
    </row>
    <row r="9" spans="1:14" ht="18" customHeight="1">
      <c r="A9" s="50" t="s">
        <v>12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1">
        <f>L7+L8</f>
        <v>0</v>
      </c>
      <c r="M9" s="45">
        <f>M7+M8</f>
        <v>0</v>
      </c>
      <c r="N9" s="20"/>
    </row>
    <row r="10" ht="13.5" hidden="1" thickTop="1">
      <c r="M10" s="36">
        <v>0.1</v>
      </c>
    </row>
  </sheetData>
  <sheetProtection/>
  <mergeCells count="5">
    <mergeCell ref="A2:M2"/>
    <mergeCell ref="A3:M3"/>
    <mergeCell ref="A9:K9"/>
    <mergeCell ref="A8:K8"/>
    <mergeCell ref="A7:K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43</v>
      </c>
    </row>
    <row r="4" ht="15" thickBot="1"/>
    <row r="5" spans="2:7" ht="24.75" thickBot="1">
      <c r="B5" s="4" t="s">
        <v>18</v>
      </c>
      <c r="C5" s="5" t="s">
        <v>40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SUM(specifikacija!L7)</f>
        <v>0</v>
      </c>
      <c r="F6" s="15">
        <f>SUM(specifikacija!M7)</f>
        <v>0</v>
      </c>
      <c r="G6" s="16">
        <f>SUM(specifikacija!M9)</f>
        <v>0</v>
      </c>
    </row>
    <row r="7" spans="2:7" ht="36.75" customHeight="1" thickBot="1">
      <c r="B7" s="4" t="s">
        <v>19</v>
      </c>
      <c r="C7" s="27" t="s">
        <v>36</v>
      </c>
      <c r="E7" s="51" t="s">
        <v>17</v>
      </c>
      <c r="F7" s="52"/>
      <c r="G7" s="53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33</v>
      </c>
      <c r="E13" s="9" t="s">
        <v>27</v>
      </c>
      <c r="F13" s="24">
        <f>SUBTOTAL(101,specifikacija!N6:N6)</f>
        <v>1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23</v>
      </c>
      <c r="C15" s="5" t="s">
        <v>41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34</v>
      </c>
      <c r="C17" s="25" t="s">
        <v>35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2018-03-02T07:51:17Z</dcterms:modified>
  <cp:category/>
  <cp:version/>
  <cp:contentType/>
  <cp:contentStatus/>
</cp:coreProperties>
</file>