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<sst xmlns="http://schemas.openxmlformats.org/spreadsheetml/2006/main" count="89" uniqueCount="60">
  <si>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</si>
  <si>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</si>
  <si>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</si>
  <si>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</si>
  <si>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</si>
  <si>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</si>
  <si>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</si>
  <si>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</si>
  <si>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</si>
  <si>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</si>
  <si>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</si>
  <si>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</si>
  <si>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</si>
  <si>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</si>
  <si>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</si>
  <si>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</si>
  <si>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</si>
  <si>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</si>
  <si>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</si>
  <si>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</si>
  <si>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</si>
  <si>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</si>
  <si>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</si>
  <si>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</si>
  <si>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</si>
  <si>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</si>
  <si>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</si>
  <si>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</si>
  <si>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</si>
  <si>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</si>
  <si>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</si>
  <si>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</si>
  <si>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</si>
  <si>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</si>
  <si>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INPHARM CO D.O.O.</t>
  </si>
  <si>
    <t>VESICARE</t>
  </si>
  <si>
    <t>blister, 10 po 5 mg</t>
  </si>
  <si>
    <t>blister, 30 po 5 mg</t>
  </si>
  <si>
    <t>blister, 30 po 10 mg</t>
  </si>
  <si>
    <t>CELLCEPT</t>
  </si>
  <si>
    <t>blister, 150 po 500 mg</t>
  </si>
  <si>
    <t>blister, 300 po 250 mg</t>
  </si>
  <si>
    <t>PROGRAF</t>
  </si>
  <si>
    <t>60 po 1 mg</t>
  </si>
  <si>
    <t>30 po 5 mg</t>
  </si>
  <si>
    <t>30 po 0,5 mg</t>
  </si>
  <si>
    <t>ADVAGRAF</t>
  </si>
  <si>
    <t>blister, 30 po 0,5 mg</t>
  </si>
  <si>
    <t>blister, 30 po 1 mg</t>
  </si>
  <si>
    <t>blister, 30 po 3 mg</t>
  </si>
  <si>
    <t>ORAMORPH</t>
  </si>
  <si>
    <t>kontejner jednodozni, 20 po 5 ml (10 mg/5 ml)</t>
  </si>
  <si>
    <t>kontejner jednodozni, 20 po 5 ml (30 mg/5 ml)</t>
  </si>
  <si>
    <t>bočica sa kapaljkom, 1 po 20 ml (20 mg/ml)</t>
  </si>
  <si>
    <t>boca staklena,1 po 100 ml (10 mg/5ml)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</si>
  <si>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</si>
  <si>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</si>
  <si>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</si>
  <si>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 xml:space="preserve">Јединична процењена цена без ПДВ-а </t>
  </si>
  <si>
    <t>Обликована по партијама, централизована, оквирни споразум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</si>
</sst>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8" fillId="0" borderId="11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/>
    </xf>
    <xf numFmtId="4" fontId="47" fillId="33" borderId="10" xfId="0" applyNumberFormat="1" applyFont="1" applyFill="1" applyBorder="1" applyAlignment="1">
      <alignment vertical="center" wrapText="1"/>
    </xf>
    <xf numFmtId="4" fontId="47" fillId="0" borderId="16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4" fontId="47" fillId="0" borderId="18" xfId="0" applyNumberFormat="1" applyFont="1" applyBorder="1" applyAlignment="1">
      <alignment horizontal="right" vertical="center"/>
    </xf>
    <xf numFmtId="4" fontId="48" fillId="0" borderId="14" xfId="0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8.28125" style="0" customWidth="1"/>
    <col min="5" max="5" width="18.28125" style="0" hidden="1" customWidth="1"/>
    <col min="6" max="6" width="10.7109375" style="25" customWidth="1"/>
    <col min="7" max="7" width="10.57421875" style="0" customWidth="1"/>
    <col min="8" max="8" width="12.7109375" style="0" hidden="1" customWidth="1"/>
    <col min="9" max="9" width="10.00390625" style="26" customWidth="1"/>
    <col min="10" max="10" width="12.7109375" style="26" hidden="1" customWidth="1"/>
    <col min="11" max="11" width="12.28125" style="26" customWidth="1"/>
    <col min="12" max="12" width="8.140625" style="26" hidden="1" customWidth="1"/>
  </cols>
  <sheetData>
    <row r="1" spans="1:14" ht="18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3"/>
      <c r="M1" s="13"/>
      <c r="N1" s="13"/>
    </row>
    <row r="2" spans="1:14" ht="18.7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3"/>
      <c r="M2" s="13"/>
      <c r="N2" s="13"/>
    </row>
    <row r="3" spans="1:14" ht="15">
      <c r="A3" s="21"/>
      <c r="B3" s="21"/>
      <c r="C3" s="21"/>
      <c r="D3" s="21"/>
      <c r="E3" s="31"/>
      <c r="F3" s="21"/>
      <c r="G3" s="21"/>
      <c r="H3" s="21"/>
      <c r="I3" s="21"/>
      <c r="J3" s="21"/>
      <c r="K3" s="21"/>
      <c r="L3" s="21"/>
      <c r="M3" s="21"/>
      <c r="N3" s="21"/>
    </row>
    <row r="4" spans="1:12" ht="48">
      <c r="A4" s="37" t="s">
        <v>29</v>
      </c>
      <c r="B4" s="37" t="s">
        <v>0</v>
      </c>
      <c r="C4" s="37" t="s">
        <v>20</v>
      </c>
      <c r="D4" s="37" t="s">
        <v>30</v>
      </c>
      <c r="E4" s="37" t="s">
        <v>1</v>
      </c>
      <c r="F4" s="38" t="s">
        <v>2</v>
      </c>
      <c r="G4" s="38" t="s">
        <v>3</v>
      </c>
      <c r="H4" s="39" t="s">
        <v>58</v>
      </c>
      <c r="I4" s="38" t="s">
        <v>55</v>
      </c>
      <c r="J4" s="39" t="s">
        <v>56</v>
      </c>
      <c r="K4" s="38" t="s">
        <v>57</v>
      </c>
      <c r="L4" s="39" t="s">
        <v>4</v>
      </c>
    </row>
    <row r="5" spans="1:12" ht="24">
      <c r="A5" s="32">
        <v>619</v>
      </c>
      <c r="B5" s="32">
        <v>1139022</v>
      </c>
      <c r="C5" s="32" t="s">
        <v>35</v>
      </c>
      <c r="D5" s="32" t="s">
        <v>36</v>
      </c>
      <c r="E5" s="32"/>
      <c r="F5" s="32" t="s">
        <v>31</v>
      </c>
      <c r="G5" s="33"/>
      <c r="H5" s="34">
        <v>443.9</v>
      </c>
      <c r="I5" s="57">
        <v>427.9</v>
      </c>
      <c r="J5" s="35">
        <f>G5*H5</f>
        <v>0</v>
      </c>
      <c r="K5" s="45">
        <f>G5*I5</f>
        <v>0</v>
      </c>
      <c r="L5" s="36">
        <v>1</v>
      </c>
    </row>
    <row r="6" spans="1:12" ht="24">
      <c r="A6" s="6">
        <v>620</v>
      </c>
      <c r="B6" s="6">
        <v>1139020</v>
      </c>
      <c r="C6" s="6" t="s">
        <v>35</v>
      </c>
      <c r="D6" s="6" t="s">
        <v>37</v>
      </c>
      <c r="E6" s="6"/>
      <c r="F6" s="6" t="s">
        <v>31</v>
      </c>
      <c r="G6" s="33"/>
      <c r="H6" s="22">
        <v>1331.7</v>
      </c>
      <c r="I6" s="50">
        <v>1283.7</v>
      </c>
      <c r="J6" s="23">
        <f aca="true" t="shared" si="0" ref="J6:J20">G6*H6</f>
        <v>0</v>
      </c>
      <c r="K6" s="46">
        <f aca="true" t="shared" si="1" ref="K6:K20">G6*I6</f>
        <v>0</v>
      </c>
      <c r="L6" s="24">
        <v>1</v>
      </c>
    </row>
    <row r="7" spans="1:12" ht="24">
      <c r="A7" s="6">
        <v>621</v>
      </c>
      <c r="B7" s="6">
        <v>1139021</v>
      </c>
      <c r="C7" s="6" t="s">
        <v>35</v>
      </c>
      <c r="D7" s="6" t="s">
        <v>38</v>
      </c>
      <c r="E7" s="6"/>
      <c r="F7" s="6" t="s">
        <v>31</v>
      </c>
      <c r="G7" s="33"/>
      <c r="H7" s="22">
        <v>1704.6</v>
      </c>
      <c r="I7" s="50">
        <v>1691.3</v>
      </c>
      <c r="J7" s="23">
        <f t="shared" si="0"/>
        <v>0</v>
      </c>
      <c r="K7" s="46">
        <f t="shared" si="1"/>
        <v>0</v>
      </c>
      <c r="L7" s="24">
        <v>1</v>
      </c>
    </row>
    <row r="8" spans="1:12" ht="24">
      <c r="A8" s="6">
        <v>877</v>
      </c>
      <c r="B8" s="6">
        <v>1014083</v>
      </c>
      <c r="C8" s="6" t="s">
        <v>39</v>
      </c>
      <c r="D8" s="6" t="s">
        <v>40</v>
      </c>
      <c r="E8" s="6"/>
      <c r="F8" s="6" t="s">
        <v>31</v>
      </c>
      <c r="G8" s="33"/>
      <c r="H8" s="22">
        <v>12242.7</v>
      </c>
      <c r="I8" s="50">
        <v>12147.2</v>
      </c>
      <c r="J8" s="23">
        <f t="shared" si="0"/>
        <v>0</v>
      </c>
      <c r="K8" s="46">
        <f t="shared" si="1"/>
        <v>0</v>
      </c>
      <c r="L8" s="24">
        <v>1</v>
      </c>
    </row>
    <row r="9" spans="1:12" ht="24">
      <c r="A9" s="6">
        <v>882</v>
      </c>
      <c r="B9" s="6">
        <v>1014081</v>
      </c>
      <c r="C9" s="6" t="s">
        <v>39</v>
      </c>
      <c r="D9" s="6" t="s">
        <v>41</v>
      </c>
      <c r="E9" s="6"/>
      <c r="F9" s="6" t="s">
        <v>31</v>
      </c>
      <c r="G9" s="33"/>
      <c r="H9" s="22">
        <v>11191.4</v>
      </c>
      <c r="I9" s="50">
        <v>8541.6</v>
      </c>
      <c r="J9" s="23">
        <f t="shared" si="0"/>
        <v>0</v>
      </c>
      <c r="K9" s="46">
        <f t="shared" si="1"/>
        <v>0</v>
      </c>
      <c r="L9" s="24">
        <v>1</v>
      </c>
    </row>
    <row r="10" spans="1:12" ht="24">
      <c r="A10" s="6">
        <v>891</v>
      </c>
      <c r="B10" s="6">
        <v>1014250</v>
      </c>
      <c r="C10" s="6" t="s">
        <v>42</v>
      </c>
      <c r="D10" s="6" t="s">
        <v>43</v>
      </c>
      <c r="E10" s="6"/>
      <c r="F10" s="6" t="s">
        <v>31</v>
      </c>
      <c r="G10" s="33"/>
      <c r="H10" s="22">
        <v>6388.3</v>
      </c>
      <c r="I10" s="50">
        <v>6338.5</v>
      </c>
      <c r="J10" s="23">
        <f t="shared" si="0"/>
        <v>0</v>
      </c>
      <c r="K10" s="46">
        <f t="shared" si="1"/>
        <v>0</v>
      </c>
      <c r="L10" s="24">
        <v>1</v>
      </c>
    </row>
    <row r="11" spans="1:12" ht="24">
      <c r="A11" s="6">
        <v>892</v>
      </c>
      <c r="B11" s="6">
        <v>1014251</v>
      </c>
      <c r="C11" s="6" t="s">
        <v>42</v>
      </c>
      <c r="D11" s="6" t="s">
        <v>44</v>
      </c>
      <c r="E11" s="6"/>
      <c r="F11" s="6" t="s">
        <v>31</v>
      </c>
      <c r="G11" s="33"/>
      <c r="H11" s="22">
        <v>14807.7</v>
      </c>
      <c r="I11" s="50">
        <v>14692.2</v>
      </c>
      <c r="J11" s="23">
        <f t="shared" si="0"/>
        <v>0</v>
      </c>
      <c r="K11" s="46">
        <f t="shared" si="1"/>
        <v>0</v>
      </c>
      <c r="L11" s="24">
        <v>1</v>
      </c>
    </row>
    <row r="12" spans="1:12" ht="24">
      <c r="A12" s="6">
        <v>893</v>
      </c>
      <c r="B12" s="6">
        <v>1014252</v>
      </c>
      <c r="C12" s="6" t="s">
        <v>42</v>
      </c>
      <c r="D12" s="6" t="s">
        <v>45</v>
      </c>
      <c r="E12" s="6"/>
      <c r="F12" s="6" t="s">
        <v>31</v>
      </c>
      <c r="G12" s="33"/>
      <c r="H12" s="22">
        <v>1743.4</v>
      </c>
      <c r="I12" s="50">
        <v>1729.8</v>
      </c>
      <c r="J12" s="23">
        <f t="shared" si="0"/>
        <v>0</v>
      </c>
      <c r="K12" s="46">
        <f t="shared" si="1"/>
        <v>0</v>
      </c>
      <c r="L12" s="24">
        <v>1</v>
      </c>
    </row>
    <row r="13" spans="1:12" ht="24">
      <c r="A13" s="6">
        <v>894</v>
      </c>
      <c r="B13" s="6">
        <v>1014240</v>
      </c>
      <c r="C13" s="6" t="s">
        <v>46</v>
      </c>
      <c r="D13" s="6" t="s">
        <v>47</v>
      </c>
      <c r="E13" s="6"/>
      <c r="F13" s="6" t="s">
        <v>31</v>
      </c>
      <c r="G13" s="33"/>
      <c r="H13" s="22">
        <v>2490.4</v>
      </c>
      <c r="I13" s="50">
        <v>2471</v>
      </c>
      <c r="J13" s="23">
        <f t="shared" si="0"/>
        <v>0</v>
      </c>
      <c r="K13" s="46">
        <f t="shared" si="1"/>
        <v>0</v>
      </c>
      <c r="L13" s="24">
        <v>1</v>
      </c>
    </row>
    <row r="14" spans="1:12" ht="24">
      <c r="A14" s="6">
        <v>895</v>
      </c>
      <c r="B14" s="6">
        <v>1014242</v>
      </c>
      <c r="C14" s="6" t="s">
        <v>46</v>
      </c>
      <c r="D14" s="6" t="s">
        <v>48</v>
      </c>
      <c r="E14" s="6"/>
      <c r="F14" s="6" t="s">
        <v>31</v>
      </c>
      <c r="G14" s="33"/>
      <c r="H14" s="22">
        <v>4563.1</v>
      </c>
      <c r="I14" s="50">
        <v>4527.5</v>
      </c>
      <c r="J14" s="23">
        <f t="shared" si="0"/>
        <v>0</v>
      </c>
      <c r="K14" s="46">
        <f t="shared" si="1"/>
        <v>0</v>
      </c>
      <c r="L14" s="24">
        <v>1</v>
      </c>
    </row>
    <row r="15" spans="1:12" ht="24">
      <c r="A15" s="6">
        <v>896</v>
      </c>
      <c r="B15" s="6">
        <v>1014245</v>
      </c>
      <c r="C15" s="6" t="s">
        <v>46</v>
      </c>
      <c r="D15" s="6" t="s">
        <v>49</v>
      </c>
      <c r="E15" s="6"/>
      <c r="F15" s="6" t="s">
        <v>31</v>
      </c>
      <c r="G15" s="33"/>
      <c r="H15" s="22">
        <v>14442.5</v>
      </c>
      <c r="I15" s="50">
        <v>14329.8</v>
      </c>
      <c r="J15" s="23">
        <f t="shared" si="0"/>
        <v>0</v>
      </c>
      <c r="K15" s="46">
        <f t="shared" si="1"/>
        <v>0</v>
      </c>
      <c r="L15" s="24">
        <v>1</v>
      </c>
    </row>
    <row r="16" spans="1:12" ht="24">
      <c r="A16" s="6">
        <v>897</v>
      </c>
      <c r="B16" s="6">
        <v>1014247</v>
      </c>
      <c r="C16" s="6" t="s">
        <v>46</v>
      </c>
      <c r="D16" s="6" t="s">
        <v>37</v>
      </c>
      <c r="E16" s="6"/>
      <c r="F16" s="6" t="s">
        <v>31</v>
      </c>
      <c r="G16" s="33"/>
      <c r="H16" s="22">
        <v>21153.9</v>
      </c>
      <c r="I16" s="50">
        <v>20988.9</v>
      </c>
      <c r="J16" s="23">
        <f t="shared" si="0"/>
        <v>0</v>
      </c>
      <c r="K16" s="46">
        <f t="shared" si="1"/>
        <v>0</v>
      </c>
      <c r="L16" s="24">
        <v>1</v>
      </c>
    </row>
    <row r="17" spans="1:12" ht="36">
      <c r="A17" s="6">
        <v>921</v>
      </c>
      <c r="B17" s="6">
        <v>3087302</v>
      </c>
      <c r="C17" s="6" t="s">
        <v>50</v>
      </c>
      <c r="D17" s="6" t="s">
        <v>51</v>
      </c>
      <c r="E17" s="6"/>
      <c r="F17" s="6" t="s">
        <v>31</v>
      </c>
      <c r="G17" s="33"/>
      <c r="H17" s="22">
        <v>1257.2</v>
      </c>
      <c r="I17" s="50">
        <v>1247.4</v>
      </c>
      <c r="J17" s="23">
        <f t="shared" si="0"/>
        <v>0</v>
      </c>
      <c r="K17" s="46">
        <f t="shared" si="1"/>
        <v>0</v>
      </c>
      <c r="L17" s="24">
        <v>1</v>
      </c>
    </row>
    <row r="18" spans="1:12" ht="36">
      <c r="A18" s="6">
        <v>922</v>
      </c>
      <c r="B18" s="6">
        <v>3087303</v>
      </c>
      <c r="C18" s="6" t="s">
        <v>50</v>
      </c>
      <c r="D18" s="6" t="s">
        <v>52</v>
      </c>
      <c r="E18" s="6"/>
      <c r="F18" s="6" t="s">
        <v>31</v>
      </c>
      <c r="G18" s="33"/>
      <c r="H18" s="22">
        <v>1257.2</v>
      </c>
      <c r="I18" s="50">
        <v>1247.4</v>
      </c>
      <c r="J18" s="23">
        <f t="shared" si="0"/>
        <v>0</v>
      </c>
      <c r="K18" s="46">
        <f t="shared" si="1"/>
        <v>0</v>
      </c>
      <c r="L18" s="24">
        <v>1</v>
      </c>
    </row>
    <row r="19" spans="1:12" ht="36">
      <c r="A19" s="6">
        <v>923</v>
      </c>
      <c r="B19" s="6">
        <v>3087301</v>
      </c>
      <c r="C19" s="6" t="s">
        <v>50</v>
      </c>
      <c r="D19" s="6" t="s">
        <v>53</v>
      </c>
      <c r="E19" s="6"/>
      <c r="F19" s="6" t="s">
        <v>31</v>
      </c>
      <c r="G19" s="33"/>
      <c r="H19" s="22">
        <v>567.4</v>
      </c>
      <c r="I19" s="50">
        <v>563</v>
      </c>
      <c r="J19" s="23">
        <f t="shared" si="0"/>
        <v>0</v>
      </c>
      <c r="K19" s="46">
        <f t="shared" si="1"/>
        <v>0</v>
      </c>
      <c r="L19" s="24">
        <v>1</v>
      </c>
    </row>
    <row r="20" spans="1:12" ht="24">
      <c r="A20" s="41">
        <v>924</v>
      </c>
      <c r="B20" s="41">
        <v>3087304</v>
      </c>
      <c r="C20" s="41" t="s">
        <v>50</v>
      </c>
      <c r="D20" s="41" t="s">
        <v>54</v>
      </c>
      <c r="E20" s="41"/>
      <c r="F20" s="41" t="s">
        <v>31</v>
      </c>
      <c r="G20" s="33"/>
      <c r="H20" s="42">
        <v>336</v>
      </c>
      <c r="I20" s="51">
        <v>333.4</v>
      </c>
      <c r="J20" s="43">
        <f t="shared" si="0"/>
        <v>0</v>
      </c>
      <c r="K20" s="47">
        <f t="shared" si="1"/>
        <v>0</v>
      </c>
      <c r="L20" s="24">
        <v>1</v>
      </c>
    </row>
    <row r="21" spans="1:15" ht="15.75" customHeight="1">
      <c r="A21" s="52" t="s">
        <v>21</v>
      </c>
      <c r="B21" s="52"/>
      <c r="C21" s="52"/>
      <c r="D21" s="52"/>
      <c r="E21" s="52"/>
      <c r="F21" s="52"/>
      <c r="G21" s="52"/>
      <c r="H21" s="52"/>
      <c r="I21" s="52"/>
      <c r="J21" s="44">
        <f>SUM(J5:J20)</f>
        <v>0</v>
      </c>
      <c r="K21" s="44">
        <f>SUM(K5:K20)</f>
        <v>0</v>
      </c>
      <c r="L21" s="40"/>
      <c r="M21" s="28"/>
      <c r="N21" s="29"/>
      <c r="O21" s="30"/>
    </row>
    <row r="22" spans="1:15" ht="15" customHeight="1">
      <c r="A22" s="52" t="s">
        <v>22</v>
      </c>
      <c r="B22" s="52"/>
      <c r="C22" s="52"/>
      <c r="D22" s="52"/>
      <c r="E22" s="52"/>
      <c r="F22" s="52"/>
      <c r="G22" s="52"/>
      <c r="H22" s="52"/>
      <c r="I22" s="52"/>
      <c r="J22" s="44">
        <f>J21*0.1</f>
        <v>0</v>
      </c>
      <c r="K22" s="44">
        <f>K21*0.1</f>
        <v>0</v>
      </c>
      <c r="L22" s="27"/>
      <c r="M22" s="28"/>
      <c r="N22" s="29"/>
      <c r="O22" s="30"/>
    </row>
    <row r="23" spans="1:15" ht="15.75" customHeight="1">
      <c r="A23" s="52" t="s">
        <v>23</v>
      </c>
      <c r="B23" s="52"/>
      <c r="C23" s="52"/>
      <c r="D23" s="52"/>
      <c r="E23" s="52"/>
      <c r="F23" s="52"/>
      <c r="G23" s="52"/>
      <c r="H23" s="52"/>
      <c r="I23" s="52"/>
      <c r="J23" s="44">
        <f>SUM(J21:J22)</f>
        <v>0</v>
      </c>
      <c r="K23" s="44">
        <f>SUM(K21:K22)</f>
        <v>0</v>
      </c>
      <c r="L23" s="27"/>
      <c r="M23" s="28"/>
      <c r="N23" s="29"/>
      <c r="O23" s="30"/>
    </row>
  </sheetData>
  <sheetProtection/>
  <mergeCells count="5">
    <mergeCell ref="A22:I22"/>
    <mergeCell ref="A23:I23"/>
    <mergeCell ref="A1:K1"/>
    <mergeCell ref="A2:K2"/>
    <mergeCell ref="A21:I21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19.851562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34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48">
        <f>specifikacija!J21</f>
        <v>0</v>
      </c>
      <c r="F6" s="48">
        <f>specifikacija!K21</f>
        <v>0</v>
      </c>
      <c r="G6" s="49">
        <f>F6*1.1</f>
        <v>0</v>
      </c>
    </row>
    <row r="7" spans="2:7" ht="36.75" thickBot="1">
      <c r="B7" s="2" t="s">
        <v>7</v>
      </c>
      <c r="C7" s="6" t="s">
        <v>59</v>
      </c>
      <c r="E7" s="54" t="s">
        <v>27</v>
      </c>
      <c r="F7" s="55"/>
      <c r="G7" s="56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SUBTOTAL(101,specifikacija!L5:L20)</f>
        <v>1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2018-06-08T12:45:09Z</dcterms:modified>
  <cp:category/>
  <cp:version/>
  <cp:contentType/>
  <cp:contentStatus/>
</cp:coreProperties>
</file>