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понуде'!$A$1:$K$52</definedName>
  </definedNames>
  <calcPr fullCalcOnLoad="1"/>
</workbook>
</file>

<file path=xl/sharedStrings.xml><?xml version="1.0" encoding="utf-8"?>
<sst xmlns="http://schemas.openxmlformats.org/spreadsheetml/2006/main" count="87" uniqueCount="59">
  <si>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</si>
  <si>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</si>
  <si>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</si>
  <si>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</si>
  <si>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</si>
  <si>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ПИБ:</t>
  </si>
  <si>
    <t>комад</t>
  </si>
  <si>
    <t>Овлашћено лице понуђача:</t>
  </si>
  <si>
    <t>I - ПАРТИЈА</t>
  </si>
  <si>
    <t>II - ПРЕДМЕТ НАБАВКЕ</t>
  </si>
  <si>
    <t>IV - ПРОИЗВОЂАЧ</t>
  </si>
  <si>
    <t>V - ЈЕДИНИЦА МЕРЕ</t>
  </si>
  <si>
    <t>VI - КОЛИЧИНА</t>
  </si>
  <si>
    <t>VII -  ЈЕДИНИЧНА ЦЕНА</t>
  </si>
  <si>
    <t>VIII -  УКУПНА ЦЕНА БЕЗ ПДВ-а</t>
  </si>
  <si>
    <t>XI - УКУПНА ЦЕНА СА ПДВ-ом</t>
  </si>
  <si>
    <t>III - ЗАШТИЋЕНИ НАЗИВ ПОНУЂЕНОГ ДОБРА И КАТАЛОШКИ БРОЈ</t>
  </si>
  <si>
    <t>Рок важења понуде је  ________  дана од дана отварања понуда.</t>
  </si>
  <si>
    <t>МП</t>
  </si>
  <si>
    <t xml:space="preserve">Рок испоруке износи  _________________ од дана пријема писменог захтева купца/крајњег корисника Фонда за СОВО. </t>
  </si>
  <si>
    <t>ПРИЛОГ В - ОБРАЗАЦ БР. 4.1 - ПОНУДА ЗА ЈАВНУ НАБАВКУ ВАЛВУЛЕ И РИНГОВИ СА ПРАТЕЋИМ СПЕЦИФИЧНИМ ПОТРОШНИМ МАТЕРИЈАЛОМ, КОЈИ ЈЕ НЕОПХОДАН ЗА ЊЕГОВУ ИМПЛАНТАЦИЈУ, БР. ЈН 404-1-110/17-54, КОЈИ У СЕБИ САДРЖИ ОБРАЗАЦ СТРУКТУРЕ ЦЕНЕ СА УПУТСТВОМ КАКО ДА СЕ ПОПУНИ</t>
  </si>
  <si>
    <t>Механичка митрална валвула No 25-33</t>
  </si>
  <si>
    <t>Механичка митрална валвула No 35</t>
  </si>
  <si>
    <t>Механичка аортна валвула No 17</t>
  </si>
  <si>
    <t>Механичка нископрофилна аортна валвула  No 19-29</t>
  </si>
  <si>
    <t>Механичка аортна валвула за супра-ануларну позицију</t>
  </si>
  <si>
    <t>Механичка аортна валвула са тубуларним графтом</t>
  </si>
  <si>
    <t>Механичка нископрофилна аортна валвула са тубуларним графтом</t>
  </si>
  <si>
    <t>Механичка аортна валвула са валсалва графтом</t>
  </si>
  <si>
    <t>Биолошка стентирана валвула за аортну позицију од залиска свиње</t>
  </si>
  <si>
    <t>Биолошка стентирана валвула за аортну позицију од говеђег перикарда</t>
  </si>
  <si>
    <t>Биолошка стентирана валвула за аортну позицију од говеђег перикарда за минимално инвазивни приступ</t>
  </si>
  <si>
    <t>Биолошка аортна валвула за бешавну хируршку уградњу</t>
  </si>
  <si>
    <t>Биолошка стентирана валвула за митралну позицију</t>
  </si>
  <si>
    <t>Митрални прстен 3D конструкције, ригидни за реконструкцију исхемијске митралне регургитације No 26-34</t>
  </si>
  <si>
    <t>Митрални ригидни и/или семиригидни прстен за реконструкцију дегенеративне митралне регургитације No 26-36</t>
  </si>
  <si>
    <t>Митрални ригидни и/или семиригидни прстен за реконструкцију дегенеративне митралне регургитације No 38-40</t>
  </si>
  <si>
    <t>Митрални ригидни полупрстен No 26-36</t>
  </si>
  <si>
    <t>Митрални прстен прилагођен за одређивање дужине вештачких PTFE хорди No 26-38</t>
  </si>
  <si>
    <t>Трикуспидни прстен</t>
  </si>
  <si>
    <t>Тубуларни графтови</t>
  </si>
  <si>
    <t>Валсалва графтови</t>
  </si>
  <si>
    <t>Квадрифуркациони графт за торакалну аорту</t>
  </si>
  <si>
    <t>Тубуларни графт са једном бочном граном за перфузију</t>
  </si>
  <si>
    <t>Биолошки patch од екстрацелуларног матрикса</t>
  </si>
  <si>
    <t>ставка 1 - Биолошки patch од екстрацелуларног матрикса, димензија 4x7 cm</t>
  </si>
  <si>
    <t>ставка 2 - Биолошки patch од екстрацелуларног матрикса, димензија 7x10 cm</t>
  </si>
  <si>
    <t>ставка 3 - Биолошки patch од екстрацелуларног матрикса, димензија 7x15 cm</t>
  </si>
  <si>
    <t>Дакронски patch</t>
  </si>
  <si>
    <t>Тефлонски PTFE felt</t>
  </si>
  <si>
    <t>Биолошки говеђи перикардни patch</t>
  </si>
  <si>
    <t>УКУПНО ЗА ПАРТИЈУ 24:</t>
  </si>
  <si>
    <t>УКУПНА ВРЕДНОСТ ПОНУДЕ БЕЗ ПДВ-а:</t>
  </si>
  <si>
    <t>ИЗНОС ПДВ-а:</t>
  </si>
  <si>
    <t>УКУПНА ВРЕДНОСТ ПОНУДЕ СА ПДВ-ом:</t>
  </si>
  <si>
    <t>IX - СТОПА 
ПДВ-a</t>
  </si>
  <si>
    <t>X - ИЗНОС 
ПДВ-а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</si>
  <si>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 и каталошки број),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једнична цена  (колона VII) у складу са јединицом мере за партију и стопа ПДВ-а  (колона IX)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 (колона - VIII, X и XI),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</t>
    </r>
    <r>
      <rPr>
        <b/>
        <sz val="10"/>
        <color indexed="8"/>
        <rFont val="Arial"/>
        <family val="2"/>
      </rPr>
      <t>Рок важења понуде уноси понуђач. Р</t>
    </r>
    <r>
      <rPr>
        <b/>
        <sz val="10"/>
        <color indexed="8"/>
        <rFont val="Arial"/>
        <family val="2"/>
      </rPr>
      <t xml:space="preserve">ок важења понуде не може да буде краћи од 90 дана од дана отварања понуда.
Рок испоруке уноси понуђач. Понуђач не може да одреди рок испоруке дужи од 72 часа.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</si>
  <si>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Поводом позива за подношење понуде бр. 404-1-54/17-8 од 3.1.2018. године за јавну набавку Валвуле и рингови са пратећим специфичним потрошним материјалом, који је неопходан за његову имплантацију, БР. ЈН 404-1-110/17-54, објављеног  на Порталу јавних набавки дана 3.1.2018. године, подносим понуду како следи:</t>
  </si>
</sst>
</file>

<file path=xl/styles.xml><?xml version="1.0" encoding="utf-8"?>
<styleSheet xmlns="http://schemas.openxmlformats.org/spreadsheetml/2006/main">
  <numFmts count="4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#,##0.00\ &quot;din.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241A]d\.\ mmmm\ yyyy"/>
    <numFmt numFmtId="196" formatCode="0.0%"/>
    <numFmt numFmtId="197" formatCode="0.000%"/>
    <numFmt numFmtId="198" formatCode="0.0000%"/>
    <numFmt numFmtId="199" formatCode="#,##0.00_ ;\-#,##0.00\ "/>
  </numFmts>
  <fonts count="4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sz val="10.5"/>
      <color indexed="8"/>
      <name val="Calibri"/>
      <family val="2"/>
    </font>
    <font>
      <sz val="10.5"/>
      <color indexed="8"/>
      <name val="Arial"/>
      <family val="2"/>
    </font>
    <font>
      <sz val="10.5"/>
      <name val="Arial"/>
      <family val="2"/>
    </font>
    <font>
      <b/>
      <sz val="10.5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.5"/>
      <color rgb="FF000000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/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4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3" fontId="8" fillId="34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right" vertical="justify" wrapText="1"/>
    </xf>
    <xf numFmtId="4" fontId="8" fillId="0" borderId="0" xfId="0" applyNumberFormat="1" applyFont="1" applyAlignment="1">
      <alignment horizontal="right" vertical="justify" wrapText="1"/>
    </xf>
    <xf numFmtId="0" fontId="6" fillId="0" borderId="0" xfId="0" applyFont="1" applyAlignment="1">
      <alignment horizontal="left" vertical="top" wrapText="1"/>
    </xf>
    <xf numFmtId="0" fontId="8" fillId="33" borderId="0" xfId="0" applyFont="1" applyFill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3" fontId="8" fillId="0" borderId="0" xfId="0" applyNumberFormat="1" applyFont="1" applyAlignment="1">
      <alignment horizontal="left" vertical="top" wrapText="1"/>
    </xf>
    <xf numFmtId="4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4" fontId="6" fillId="0" borderId="0" xfId="0" applyNumberFormat="1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10" xfId="57" applyFont="1" applyFill="1" applyBorder="1" applyAlignment="1" applyProtection="1">
      <alignment vertical="center" wrapText="1"/>
      <protection locked="0"/>
    </xf>
    <xf numFmtId="0" fontId="6" fillId="33" borderId="10" xfId="57" applyFont="1" applyFill="1" applyBorder="1" applyAlignment="1" applyProtection="1">
      <alignment horizontal="center" vertical="center" wrapText="1"/>
      <protection locked="0"/>
    </xf>
    <xf numFmtId="0" fontId="6" fillId="0" borderId="0" xfId="57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vertical="top" wrapText="1"/>
      <protection locked="0"/>
    </xf>
    <xf numFmtId="4" fontId="6" fillId="0" borderId="0" xfId="0" applyNumberFormat="1" applyFont="1" applyBorder="1" applyAlignment="1" applyProtection="1">
      <alignment vertical="top" wrapText="1"/>
      <protection locked="0"/>
    </xf>
    <xf numFmtId="4" fontId="6" fillId="0" borderId="10" xfId="0" applyNumberFormat="1" applyFont="1" applyBorder="1" applyAlignment="1" applyProtection="1">
      <alignment vertical="top" wrapText="1"/>
      <protection locked="0"/>
    </xf>
    <xf numFmtId="0" fontId="6" fillId="0" borderId="10" xfId="0" applyNumberFormat="1" applyFont="1" applyBorder="1" applyAlignment="1" applyProtection="1">
      <alignment vertical="top" wrapText="1"/>
      <protection locked="0"/>
    </xf>
    <xf numFmtId="4" fontId="6" fillId="0" borderId="0" xfId="57" applyNumberFormat="1" applyFont="1" applyFill="1" applyBorder="1" applyAlignment="1" applyProtection="1">
      <alignment vertical="center" wrapText="1"/>
      <protection locked="0"/>
    </xf>
    <xf numFmtId="4" fontId="6" fillId="0" borderId="10" xfId="57" applyNumberFormat="1" applyFont="1" applyFill="1" applyBorder="1" applyAlignment="1" applyProtection="1">
      <alignment vertical="center" wrapText="1"/>
      <protection locked="0"/>
    </xf>
    <xf numFmtId="0" fontId="6" fillId="0" borderId="10" xfId="57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justify" wrapText="1"/>
    </xf>
    <xf numFmtId="4" fontId="6" fillId="0" borderId="0" xfId="0" applyNumberFormat="1" applyFont="1" applyAlignment="1">
      <alignment horizontal="right" vertical="justify" wrapText="1"/>
    </xf>
    <xf numFmtId="0" fontId="10" fillId="0" borderId="0" xfId="0" applyFont="1" applyAlignment="1">
      <alignment horizontal="center" vertical="center"/>
    </xf>
    <xf numFmtId="0" fontId="6" fillId="33" borderId="11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8" fillId="0" borderId="11" xfId="57" applyFont="1" applyFill="1" applyBorder="1" applyAlignment="1" applyProtection="1">
      <alignment horizontal="left" vertical="center" wrapText="1"/>
      <protection locked="0"/>
    </xf>
    <xf numFmtId="0" fontId="44" fillId="0" borderId="11" xfId="0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33" borderId="0" xfId="57" applyFont="1" applyFill="1" applyAlignment="1">
      <alignment horizontal="center" vertical="center" wrapText="1"/>
      <protection/>
    </xf>
    <xf numFmtId="0" fontId="8" fillId="0" borderId="0" xfId="57" applyFont="1" applyFill="1" applyAlignment="1">
      <alignment horizontal="left" vertical="center" wrapText="1"/>
      <protection/>
    </xf>
    <xf numFmtId="0" fontId="8" fillId="0" borderId="0" xfId="57" applyFont="1" applyFill="1" applyAlignment="1">
      <alignment horizontal="center" vertical="center"/>
      <protection/>
    </xf>
    <xf numFmtId="3" fontId="8" fillId="34" borderId="0" xfId="57" applyNumberFormat="1" applyFont="1" applyFill="1" applyAlignment="1">
      <alignment horizontal="right" vertical="center"/>
      <protection/>
    </xf>
    <xf numFmtId="0" fontId="6" fillId="0" borderId="0" xfId="57" applyFont="1" applyFill="1" applyAlignment="1">
      <alignment vertical="center"/>
      <protection/>
    </xf>
    <xf numFmtId="0" fontId="6" fillId="33" borderId="0" xfId="57" applyFont="1" applyFill="1" applyAlignment="1">
      <alignment horizontal="center" vertical="center"/>
      <protection/>
    </xf>
    <xf numFmtId="0" fontId="8" fillId="0" borderId="0" xfId="0" applyFont="1" applyBorder="1" applyAlignment="1">
      <alignment horizontal="right" vertical="justify" wrapText="1"/>
    </xf>
    <xf numFmtId="0" fontId="8" fillId="0" borderId="11" xfId="58" applyFont="1" applyFill="1" applyBorder="1" applyAlignment="1">
      <alignment horizontal="center" vertical="center" wrapText="1"/>
      <protection/>
    </xf>
    <xf numFmtId="3" fontId="8" fillId="34" borderId="11" xfId="58" applyNumberFormat="1" applyFont="1" applyFill="1" applyBorder="1" applyAlignment="1">
      <alignment horizontal="center" vertical="center" wrapText="1"/>
      <protection/>
    </xf>
    <xf numFmtId="9" fontId="8" fillId="0" borderId="11" xfId="6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justify" wrapText="1"/>
    </xf>
    <xf numFmtId="4" fontId="6" fillId="0" borderId="10" xfId="0" applyNumberFormat="1" applyFont="1" applyBorder="1" applyAlignment="1">
      <alignment horizontal="center" vertical="justify" wrapText="1"/>
    </xf>
    <xf numFmtId="0" fontId="6" fillId="0" borderId="11" xfId="57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174" fontId="8" fillId="0" borderId="11" xfId="58" applyNumberFormat="1" applyFont="1" applyBorder="1" applyAlignment="1">
      <alignment horizontal="center" vertical="center" wrapText="1"/>
      <protection/>
    </xf>
    <xf numFmtId="174" fontId="8" fillId="0" borderId="11" xfId="0" applyNumberFormat="1" applyFont="1" applyBorder="1" applyAlignment="1">
      <alignment horizontal="center" vertical="center" wrapText="1"/>
    </xf>
    <xf numFmtId="0" fontId="6" fillId="0" borderId="12" xfId="58" applyFont="1" applyFill="1" applyBorder="1" applyAlignment="1">
      <alignment horizontal="center" vertical="center" wrapText="1"/>
      <protection/>
    </xf>
    <xf numFmtId="0" fontId="6" fillId="33" borderId="12" xfId="58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8" fillId="0" borderId="12" xfId="58" applyFont="1" applyFill="1" applyBorder="1" applyAlignment="1">
      <alignment horizontal="center" vertical="center" wrapText="1"/>
      <protection/>
    </xf>
    <xf numFmtId="3" fontId="8" fillId="34" borderId="12" xfId="58" applyNumberFormat="1" applyFont="1" applyFill="1" applyBorder="1" applyAlignment="1">
      <alignment horizontal="center" vertical="center" wrapText="1"/>
      <protection/>
    </xf>
    <xf numFmtId="174" fontId="8" fillId="0" borderId="12" xfId="58" applyNumberFormat="1" applyFont="1" applyBorder="1" applyAlignment="1">
      <alignment horizontal="center" vertical="center" wrapText="1"/>
      <protection/>
    </xf>
    <xf numFmtId="174" fontId="8" fillId="0" borderId="12" xfId="0" applyNumberFormat="1" applyFont="1" applyBorder="1" applyAlignment="1">
      <alignment horizontal="center" vertical="center" wrapText="1"/>
    </xf>
    <xf numFmtId="9" fontId="8" fillId="0" borderId="12" xfId="61" applyFont="1" applyBorder="1" applyAlignment="1">
      <alignment horizontal="center" vertical="center" wrapText="1"/>
    </xf>
    <xf numFmtId="0" fontId="6" fillId="0" borderId="13" xfId="58" applyFont="1" applyFill="1" applyBorder="1" applyAlignment="1">
      <alignment horizontal="center" vertical="center" wrapText="1"/>
      <protection/>
    </xf>
    <xf numFmtId="174" fontId="8" fillId="0" borderId="14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174" fontId="8" fillId="0" borderId="14" xfId="0" applyNumberFormat="1" applyFont="1" applyBorder="1" applyAlignment="1">
      <alignment vertical="center" wrapText="1"/>
    </xf>
    <xf numFmtId="0" fontId="6" fillId="0" borderId="13" xfId="57" applyFont="1" applyFill="1" applyBorder="1" applyAlignment="1">
      <alignment horizontal="center" vertical="center" wrapText="1"/>
      <protection/>
    </xf>
    <xf numFmtId="174" fontId="8" fillId="35" borderId="14" xfId="0" applyNumberFormat="1" applyFont="1" applyFill="1" applyBorder="1" applyAlignment="1">
      <alignment vertical="center" wrapText="1"/>
    </xf>
    <xf numFmtId="0" fontId="6" fillId="0" borderId="15" xfId="58" applyFont="1" applyFill="1" applyBorder="1" applyAlignment="1">
      <alignment horizontal="center" vertical="center" wrapText="1"/>
      <protection/>
    </xf>
    <xf numFmtId="174" fontId="8" fillId="0" borderId="16" xfId="0" applyNumberFormat="1" applyFont="1" applyBorder="1" applyAlignment="1">
      <alignment horizontal="center" vertical="center" wrapText="1"/>
    </xf>
    <xf numFmtId="0" fontId="6" fillId="0" borderId="17" xfId="57" applyFont="1" applyFill="1" applyBorder="1" applyAlignment="1">
      <alignment horizontal="center" vertical="center" wrapText="1"/>
      <protection/>
    </xf>
    <xf numFmtId="0" fontId="43" fillId="33" borderId="18" xfId="0" applyFont="1" applyFill="1" applyBorder="1" applyAlignment="1">
      <alignment horizontal="center" vertical="center" wrapText="1"/>
    </xf>
    <xf numFmtId="0" fontId="8" fillId="0" borderId="18" xfId="57" applyFont="1" applyFill="1" applyBorder="1" applyAlignment="1" applyProtection="1">
      <alignment horizontal="left" vertical="center" wrapText="1"/>
      <protection locked="0"/>
    </xf>
    <xf numFmtId="0" fontId="44" fillId="0" borderId="18" xfId="0" applyFont="1" applyBorder="1" applyAlignment="1">
      <alignment horizontal="center" vertical="center" wrapText="1"/>
    </xf>
    <xf numFmtId="3" fontId="44" fillId="0" borderId="18" xfId="0" applyNumberFormat="1" applyFont="1" applyBorder="1" applyAlignment="1">
      <alignment horizontal="center" vertical="center" wrapText="1"/>
    </xf>
    <xf numFmtId="174" fontId="8" fillId="35" borderId="19" xfId="0" applyNumberFormat="1" applyFont="1" applyFill="1" applyBorder="1" applyAlignment="1">
      <alignment vertical="center" wrapText="1"/>
    </xf>
    <xf numFmtId="0" fontId="6" fillId="36" borderId="20" xfId="58" applyFont="1" applyFill="1" applyBorder="1" applyAlignment="1">
      <alignment horizontal="center" vertical="center" wrapText="1"/>
      <protection/>
    </xf>
    <xf numFmtId="0" fontId="6" fillId="36" borderId="21" xfId="58" applyFont="1" applyFill="1" applyBorder="1" applyAlignment="1">
      <alignment horizontal="center" vertical="center" wrapText="1"/>
      <protection/>
    </xf>
    <xf numFmtId="0" fontId="6" fillId="36" borderId="21" xfId="0" applyFont="1" applyFill="1" applyBorder="1" applyAlignment="1">
      <alignment horizontal="center" vertical="center" wrapText="1"/>
    </xf>
    <xf numFmtId="3" fontId="6" fillId="36" borderId="21" xfId="58" applyNumberFormat="1" applyFont="1" applyFill="1" applyBorder="1" applyAlignment="1">
      <alignment horizontal="center" vertical="center" wrapText="1"/>
      <protection/>
    </xf>
    <xf numFmtId="4" fontId="6" fillId="36" borderId="21" xfId="0" applyNumberFormat="1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9" fontId="8" fillId="0" borderId="11" xfId="61" applyFont="1" applyBorder="1" applyAlignment="1">
      <alignment horizontal="center" vertical="center" wrapText="1"/>
    </xf>
    <xf numFmtId="9" fontId="8" fillId="0" borderId="18" xfId="61" applyFont="1" applyBorder="1" applyAlignment="1">
      <alignment horizontal="center" vertical="center" wrapText="1"/>
    </xf>
    <xf numFmtId="174" fontId="8" fillId="0" borderId="11" xfId="0" applyNumberFormat="1" applyFont="1" applyBorder="1" applyAlignment="1">
      <alignment horizontal="center" vertical="center" wrapText="1"/>
    </xf>
    <xf numFmtId="174" fontId="8" fillId="0" borderId="18" xfId="0" applyNumberFormat="1" applyFont="1" applyBorder="1" applyAlignment="1">
      <alignment horizontal="center" vertical="center" wrapText="1"/>
    </xf>
    <xf numFmtId="190" fontId="8" fillId="0" borderId="11" xfId="0" applyNumberFormat="1" applyFont="1" applyBorder="1" applyAlignment="1" applyProtection="1">
      <alignment horizontal="center" vertical="center" wrapText="1"/>
      <protection locked="0"/>
    </xf>
    <xf numFmtId="19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90" fontId="8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justify" wrapText="1"/>
    </xf>
    <xf numFmtId="0" fontId="6" fillId="0" borderId="0" xfId="57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3" xfId="58" applyFont="1" applyFill="1" applyBorder="1" applyAlignment="1">
      <alignment horizontal="center" vertical="center" wrapText="1"/>
      <protection/>
    </xf>
    <xf numFmtId="0" fontId="43" fillId="7" borderId="11" xfId="0" applyFont="1" applyFill="1" applyBorder="1" applyAlignment="1">
      <alignment horizontal="center" vertical="center" wrapText="1"/>
    </xf>
    <xf numFmtId="0" fontId="43" fillId="7" borderId="14" xfId="0" applyFont="1" applyFill="1" applyBorder="1" applyAlignment="1">
      <alignment horizontal="center" vertical="center" wrapText="1"/>
    </xf>
    <xf numFmtId="178" fontId="8" fillId="0" borderId="21" xfId="0" applyNumberFormat="1" applyFont="1" applyBorder="1" applyAlignment="1">
      <alignment horizontal="right" vertical="center" wrapText="1"/>
    </xf>
    <xf numFmtId="178" fontId="8" fillId="0" borderId="22" xfId="0" applyNumberFormat="1" applyFont="1" applyBorder="1" applyAlignment="1">
      <alignment horizontal="right" vertical="center" wrapText="1"/>
    </xf>
    <xf numFmtId="0" fontId="6" fillId="0" borderId="20" xfId="57" applyFont="1" applyFill="1" applyBorder="1" applyAlignment="1">
      <alignment horizontal="right" vertical="center" wrapText="1"/>
      <protection/>
    </xf>
    <xf numFmtId="0" fontId="6" fillId="0" borderId="21" xfId="57" applyFont="1" applyFill="1" applyBorder="1" applyAlignment="1">
      <alignment horizontal="right" vertical="center" wrapText="1"/>
      <protection/>
    </xf>
    <xf numFmtId="0" fontId="6" fillId="7" borderId="11" xfId="57" applyFont="1" applyFill="1" applyBorder="1" applyAlignment="1">
      <alignment horizontal="right" vertical="center" wrapText="1"/>
      <protection/>
    </xf>
    <xf numFmtId="174" fontId="8" fillId="0" borderId="11" xfId="0" applyNumberFormat="1" applyFont="1" applyBorder="1" applyAlignment="1">
      <alignment horizontal="right" vertical="center" wrapText="1"/>
    </xf>
    <xf numFmtId="178" fontId="8" fillId="37" borderId="14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 applyProtection="1">
      <alignment horizontal="center"/>
      <protection locked="0"/>
    </xf>
    <xf numFmtId="14" fontId="46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zoomScale="80" zoomScaleNormal="80" zoomScalePageLayoutView="75" workbookViewId="0" topLeftCell="A1">
      <selection activeCell="A4" sqref="A4:K5"/>
    </sheetView>
  </sheetViews>
  <sheetFormatPr defaultColWidth="9.140625" defaultRowHeight="15"/>
  <cols>
    <col min="1" max="1" width="9.8515625" style="2" customWidth="1"/>
    <col min="2" max="2" width="35.421875" style="4" customWidth="1"/>
    <col min="3" max="3" width="26.421875" style="5" customWidth="1"/>
    <col min="4" max="4" width="20.8515625" style="5" customWidth="1"/>
    <col min="5" max="5" width="15.28125" style="6" customWidth="1"/>
    <col min="6" max="6" width="13.00390625" style="7" customWidth="1"/>
    <col min="7" max="7" width="15.57421875" style="8" customWidth="1"/>
    <col min="8" max="8" width="16.140625" style="9" customWidth="1"/>
    <col min="9" max="9" width="15.421875" style="9" customWidth="1"/>
    <col min="10" max="10" width="17.421875" style="9" customWidth="1"/>
    <col min="11" max="11" width="17.140625" style="8" customWidth="1"/>
    <col min="12" max="12" width="9.00390625" style="3" customWidth="1"/>
    <col min="13" max="16384" width="9.00390625" style="3" customWidth="1"/>
  </cols>
  <sheetData>
    <row r="1" spans="1:11" ht="15.75" customHeight="1">
      <c r="A1" s="116" t="s">
        <v>20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4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4" spans="1:11" ht="12.75" customHeight="1">
      <c r="A4" s="117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ht="14.2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ht="14.25">
      <c r="A6" s="10"/>
      <c r="B6" s="11"/>
      <c r="C6" s="12"/>
      <c r="D6" s="12"/>
      <c r="E6" s="12"/>
      <c r="F6" s="13"/>
      <c r="G6" s="12"/>
      <c r="H6" s="14"/>
      <c r="I6" s="14"/>
      <c r="J6" s="14"/>
      <c r="K6" s="15"/>
    </row>
    <row r="7" spans="1:11" ht="12.75" customHeight="1">
      <c r="A7" s="101" t="s">
        <v>0</v>
      </c>
      <c r="B7" s="101"/>
      <c r="C7" s="17"/>
      <c r="D7" s="12"/>
      <c r="E7" s="12"/>
      <c r="F7" s="13"/>
      <c r="H7" s="18"/>
      <c r="I7" s="102" t="s">
        <v>3</v>
      </c>
      <c r="J7" s="102"/>
      <c r="K7" s="102"/>
    </row>
    <row r="8" spans="1:11" ht="24.75" customHeight="1">
      <c r="A8" s="20"/>
      <c r="B8" s="21"/>
      <c r="C8" s="22"/>
      <c r="D8" s="12"/>
      <c r="E8" s="12"/>
      <c r="F8" s="13"/>
      <c r="G8" s="23"/>
      <c r="H8" s="24"/>
      <c r="I8" s="25"/>
      <c r="J8" s="25"/>
      <c r="K8" s="26"/>
    </row>
    <row r="9" spans="1:11" ht="12.75" customHeight="1">
      <c r="A9" s="119" t="s">
        <v>1</v>
      </c>
      <c r="B9" s="119"/>
      <c r="C9" s="16"/>
      <c r="D9" s="12"/>
      <c r="E9" s="12"/>
      <c r="F9" s="13"/>
      <c r="G9" s="19"/>
      <c r="I9" s="103" t="s">
        <v>4</v>
      </c>
      <c r="J9" s="103"/>
      <c r="K9" s="103"/>
    </row>
    <row r="10" spans="1:11" ht="27" customHeight="1">
      <c r="A10" s="114"/>
      <c r="B10" s="114"/>
      <c r="C10" s="16"/>
      <c r="D10" s="12"/>
      <c r="E10" s="12"/>
      <c r="F10" s="13"/>
      <c r="G10" s="19"/>
      <c r="H10" s="27"/>
      <c r="I10" s="28"/>
      <c r="J10" s="28"/>
      <c r="K10" s="29"/>
    </row>
    <row r="11" spans="1:11" ht="14.25">
      <c r="A11" s="120" t="s">
        <v>2</v>
      </c>
      <c r="B11" s="120"/>
      <c r="C11" s="16"/>
      <c r="D11" s="12"/>
      <c r="E11" s="12"/>
      <c r="F11" s="13"/>
      <c r="G11" s="19"/>
      <c r="I11" s="103" t="s">
        <v>5</v>
      </c>
      <c r="J11" s="103"/>
      <c r="K11" s="103"/>
    </row>
    <row r="12" spans="1:11" ht="23.25" customHeight="1">
      <c r="A12" s="115"/>
      <c r="B12" s="114"/>
      <c r="C12" s="16"/>
      <c r="D12" s="12"/>
      <c r="E12" s="12"/>
      <c r="F12" s="13"/>
      <c r="G12" s="19"/>
      <c r="H12" s="24"/>
      <c r="I12" s="25"/>
      <c r="J12" s="25"/>
      <c r="K12" s="26"/>
    </row>
    <row r="13" spans="1:11" s="36" customFormat="1" ht="12.75" customHeight="1" thickBot="1">
      <c r="A13" s="30"/>
      <c r="B13" s="31"/>
      <c r="C13" s="32"/>
      <c r="D13" s="32"/>
      <c r="E13" s="30"/>
      <c r="F13" s="33"/>
      <c r="G13" s="34"/>
      <c r="H13" s="35"/>
      <c r="I13" s="35"/>
      <c r="J13" s="35"/>
      <c r="K13" s="34"/>
    </row>
    <row r="14" spans="1:11" s="36" customFormat="1" ht="58.5" customHeight="1" thickBot="1" thickTop="1">
      <c r="A14" s="86" t="s">
        <v>8</v>
      </c>
      <c r="B14" s="87" t="s">
        <v>9</v>
      </c>
      <c r="C14" s="88" t="s">
        <v>16</v>
      </c>
      <c r="D14" s="87" t="s">
        <v>10</v>
      </c>
      <c r="E14" s="87" t="s">
        <v>11</v>
      </c>
      <c r="F14" s="89" t="s">
        <v>12</v>
      </c>
      <c r="G14" s="87" t="s">
        <v>13</v>
      </c>
      <c r="H14" s="90" t="s">
        <v>14</v>
      </c>
      <c r="I14" s="90" t="s">
        <v>55</v>
      </c>
      <c r="J14" s="90" t="s">
        <v>56</v>
      </c>
      <c r="K14" s="91" t="s">
        <v>15</v>
      </c>
    </row>
    <row r="15" spans="1:11" s="36" customFormat="1" ht="44.25" customHeight="1" thickTop="1">
      <c r="A15" s="78">
        <v>1</v>
      </c>
      <c r="B15" s="64" t="s">
        <v>21</v>
      </c>
      <c r="C15" s="65"/>
      <c r="D15" s="63"/>
      <c r="E15" s="66" t="s">
        <v>6</v>
      </c>
      <c r="F15" s="67">
        <v>748</v>
      </c>
      <c r="G15" s="68"/>
      <c r="H15" s="69">
        <f>F15*G15</f>
        <v>0</v>
      </c>
      <c r="I15" s="70"/>
      <c r="J15" s="69">
        <f>H15*I15</f>
        <v>0</v>
      </c>
      <c r="K15" s="79">
        <f>H15+J15</f>
        <v>0</v>
      </c>
    </row>
    <row r="16" spans="1:11" s="36" customFormat="1" ht="44.25" customHeight="1">
      <c r="A16" s="71">
        <v>2</v>
      </c>
      <c r="B16" s="37" t="s">
        <v>22</v>
      </c>
      <c r="C16" s="39"/>
      <c r="D16" s="38"/>
      <c r="E16" s="53" t="s">
        <v>6</v>
      </c>
      <c r="F16" s="54">
        <v>10</v>
      </c>
      <c r="G16" s="61"/>
      <c r="H16" s="62">
        <f aca="true" t="shared" si="0" ref="H16:H37">F16*G16</f>
        <v>0</v>
      </c>
      <c r="I16" s="55"/>
      <c r="J16" s="62">
        <f aca="true" t="shared" si="1" ref="J16:J37">H16*I16</f>
        <v>0</v>
      </c>
      <c r="K16" s="72">
        <f aca="true" t="shared" si="2" ref="K16:K37">H16+J16</f>
        <v>0</v>
      </c>
    </row>
    <row r="17" spans="1:11" s="36" customFormat="1" ht="44.25" customHeight="1">
      <c r="A17" s="71">
        <v>3</v>
      </c>
      <c r="B17" s="37" t="s">
        <v>23</v>
      </c>
      <c r="C17" s="39"/>
      <c r="D17" s="38"/>
      <c r="E17" s="53" t="s">
        <v>6</v>
      </c>
      <c r="F17" s="54">
        <v>38</v>
      </c>
      <c r="G17" s="61"/>
      <c r="H17" s="62">
        <f t="shared" si="0"/>
        <v>0</v>
      </c>
      <c r="I17" s="55"/>
      <c r="J17" s="62">
        <f t="shared" si="1"/>
        <v>0</v>
      </c>
      <c r="K17" s="72">
        <f t="shared" si="2"/>
        <v>0</v>
      </c>
    </row>
    <row r="18" spans="1:11" s="36" customFormat="1" ht="44.25" customHeight="1">
      <c r="A18" s="71">
        <v>4</v>
      </c>
      <c r="B18" s="37" t="s">
        <v>24</v>
      </c>
      <c r="C18" s="39"/>
      <c r="D18" s="38"/>
      <c r="E18" s="53" t="s">
        <v>6</v>
      </c>
      <c r="F18" s="54">
        <v>540</v>
      </c>
      <c r="G18" s="61"/>
      <c r="H18" s="62">
        <f t="shared" si="0"/>
        <v>0</v>
      </c>
      <c r="I18" s="55"/>
      <c r="J18" s="62">
        <f t="shared" si="1"/>
        <v>0</v>
      </c>
      <c r="K18" s="72">
        <f t="shared" si="2"/>
        <v>0</v>
      </c>
    </row>
    <row r="19" spans="1:11" s="36" customFormat="1" ht="44.25" customHeight="1">
      <c r="A19" s="71">
        <v>5</v>
      </c>
      <c r="B19" s="37" t="s">
        <v>25</v>
      </c>
      <c r="C19" s="39"/>
      <c r="D19" s="38"/>
      <c r="E19" s="53" t="s">
        <v>6</v>
      </c>
      <c r="F19" s="54">
        <v>1112</v>
      </c>
      <c r="G19" s="61"/>
      <c r="H19" s="62">
        <f t="shared" si="0"/>
        <v>0</v>
      </c>
      <c r="I19" s="55"/>
      <c r="J19" s="62">
        <f t="shared" si="1"/>
        <v>0</v>
      </c>
      <c r="K19" s="72">
        <f t="shared" si="2"/>
        <v>0</v>
      </c>
    </row>
    <row r="20" spans="1:11" s="36" customFormat="1" ht="44.25" customHeight="1">
      <c r="A20" s="71">
        <v>6</v>
      </c>
      <c r="B20" s="37" t="s">
        <v>26</v>
      </c>
      <c r="C20" s="39"/>
      <c r="D20" s="38"/>
      <c r="E20" s="53" t="s">
        <v>6</v>
      </c>
      <c r="F20" s="54">
        <v>282</v>
      </c>
      <c r="G20" s="61"/>
      <c r="H20" s="62">
        <f t="shared" si="0"/>
        <v>0</v>
      </c>
      <c r="I20" s="55"/>
      <c r="J20" s="62">
        <f t="shared" si="1"/>
        <v>0</v>
      </c>
      <c r="K20" s="72">
        <f t="shared" si="2"/>
        <v>0</v>
      </c>
    </row>
    <row r="21" spans="1:11" s="36" customFormat="1" ht="44.25" customHeight="1">
      <c r="A21" s="71">
        <v>7</v>
      </c>
      <c r="B21" s="37" t="s">
        <v>27</v>
      </c>
      <c r="C21" s="39"/>
      <c r="D21" s="38"/>
      <c r="E21" s="53" t="s">
        <v>6</v>
      </c>
      <c r="F21" s="54">
        <v>40</v>
      </c>
      <c r="G21" s="61"/>
      <c r="H21" s="62">
        <f t="shared" si="0"/>
        <v>0</v>
      </c>
      <c r="I21" s="55"/>
      <c r="J21" s="62">
        <f t="shared" si="1"/>
        <v>0</v>
      </c>
      <c r="K21" s="72">
        <f t="shared" si="2"/>
        <v>0</v>
      </c>
    </row>
    <row r="22" spans="1:11" s="36" customFormat="1" ht="44.25" customHeight="1">
      <c r="A22" s="71">
        <v>8</v>
      </c>
      <c r="B22" s="37" t="s">
        <v>28</v>
      </c>
      <c r="C22" s="39"/>
      <c r="D22" s="38"/>
      <c r="E22" s="53" t="s">
        <v>6</v>
      </c>
      <c r="F22" s="54">
        <v>25</v>
      </c>
      <c r="G22" s="61"/>
      <c r="H22" s="62">
        <f t="shared" si="0"/>
        <v>0</v>
      </c>
      <c r="I22" s="55"/>
      <c r="J22" s="62">
        <f t="shared" si="1"/>
        <v>0</v>
      </c>
      <c r="K22" s="72">
        <f t="shared" si="2"/>
        <v>0</v>
      </c>
    </row>
    <row r="23" spans="1:11" s="36" customFormat="1" ht="44.25" customHeight="1">
      <c r="A23" s="71">
        <v>9</v>
      </c>
      <c r="B23" s="37" t="s">
        <v>29</v>
      </c>
      <c r="C23" s="39"/>
      <c r="D23" s="38"/>
      <c r="E23" s="53" t="s">
        <v>6</v>
      </c>
      <c r="F23" s="54">
        <v>332</v>
      </c>
      <c r="G23" s="61"/>
      <c r="H23" s="62">
        <f t="shared" si="0"/>
        <v>0</v>
      </c>
      <c r="I23" s="55"/>
      <c r="J23" s="62">
        <f t="shared" si="1"/>
        <v>0</v>
      </c>
      <c r="K23" s="72">
        <f t="shared" si="2"/>
        <v>0</v>
      </c>
    </row>
    <row r="24" spans="1:11" s="36" customFormat="1" ht="44.25" customHeight="1">
      <c r="A24" s="71">
        <v>10</v>
      </c>
      <c r="B24" s="37" t="s">
        <v>30</v>
      </c>
      <c r="C24" s="39"/>
      <c r="D24" s="38"/>
      <c r="E24" s="53" t="s">
        <v>6</v>
      </c>
      <c r="F24" s="54">
        <v>60</v>
      </c>
      <c r="G24" s="61"/>
      <c r="H24" s="62">
        <f t="shared" si="0"/>
        <v>0</v>
      </c>
      <c r="I24" s="55"/>
      <c r="J24" s="62">
        <f t="shared" si="1"/>
        <v>0</v>
      </c>
      <c r="K24" s="72">
        <f t="shared" si="2"/>
        <v>0</v>
      </c>
    </row>
    <row r="25" spans="1:11" s="36" customFormat="1" ht="44.25" customHeight="1">
      <c r="A25" s="71">
        <v>11</v>
      </c>
      <c r="B25" s="37" t="s">
        <v>31</v>
      </c>
      <c r="C25" s="39"/>
      <c r="D25" s="38"/>
      <c r="E25" s="53" t="s">
        <v>6</v>
      </c>
      <c r="F25" s="54">
        <v>118</v>
      </c>
      <c r="G25" s="61"/>
      <c r="H25" s="62">
        <f t="shared" si="0"/>
        <v>0</v>
      </c>
      <c r="I25" s="55"/>
      <c r="J25" s="62">
        <f t="shared" si="1"/>
        <v>0</v>
      </c>
      <c r="K25" s="72">
        <f t="shared" si="2"/>
        <v>0</v>
      </c>
    </row>
    <row r="26" spans="1:11" s="36" customFormat="1" ht="44.25" customHeight="1">
      <c r="A26" s="71">
        <v>12</v>
      </c>
      <c r="B26" s="37" t="s">
        <v>32</v>
      </c>
      <c r="C26" s="39"/>
      <c r="D26" s="38"/>
      <c r="E26" s="53" t="s">
        <v>6</v>
      </c>
      <c r="F26" s="54">
        <v>40</v>
      </c>
      <c r="G26" s="61"/>
      <c r="H26" s="62">
        <f t="shared" si="0"/>
        <v>0</v>
      </c>
      <c r="I26" s="55"/>
      <c r="J26" s="62">
        <f t="shared" si="1"/>
        <v>0</v>
      </c>
      <c r="K26" s="72">
        <f t="shared" si="2"/>
        <v>0</v>
      </c>
    </row>
    <row r="27" spans="1:11" s="36" customFormat="1" ht="44.25" customHeight="1">
      <c r="A27" s="71">
        <v>13</v>
      </c>
      <c r="B27" s="37" t="s">
        <v>33</v>
      </c>
      <c r="C27" s="39"/>
      <c r="D27" s="38"/>
      <c r="E27" s="53" t="s">
        <v>6</v>
      </c>
      <c r="F27" s="54">
        <v>76</v>
      </c>
      <c r="G27" s="61"/>
      <c r="H27" s="62">
        <f t="shared" si="0"/>
        <v>0</v>
      </c>
      <c r="I27" s="55"/>
      <c r="J27" s="62">
        <f t="shared" si="1"/>
        <v>0</v>
      </c>
      <c r="K27" s="72">
        <f t="shared" si="2"/>
        <v>0</v>
      </c>
    </row>
    <row r="28" spans="1:11" s="36" customFormat="1" ht="44.25" customHeight="1">
      <c r="A28" s="71">
        <v>14</v>
      </c>
      <c r="B28" s="37" t="s">
        <v>34</v>
      </c>
      <c r="C28" s="39"/>
      <c r="D28" s="38"/>
      <c r="E28" s="53" t="s">
        <v>6</v>
      </c>
      <c r="F28" s="54">
        <v>54</v>
      </c>
      <c r="G28" s="61"/>
      <c r="H28" s="62">
        <f t="shared" si="0"/>
        <v>0</v>
      </c>
      <c r="I28" s="55"/>
      <c r="J28" s="62">
        <f t="shared" si="1"/>
        <v>0</v>
      </c>
      <c r="K28" s="72">
        <f t="shared" si="2"/>
        <v>0</v>
      </c>
    </row>
    <row r="29" spans="1:11" s="36" customFormat="1" ht="44.25" customHeight="1">
      <c r="A29" s="71">
        <v>15</v>
      </c>
      <c r="B29" s="37" t="s">
        <v>35</v>
      </c>
      <c r="C29" s="39"/>
      <c r="D29" s="38"/>
      <c r="E29" s="53" t="s">
        <v>6</v>
      </c>
      <c r="F29" s="54">
        <v>372</v>
      </c>
      <c r="G29" s="61"/>
      <c r="H29" s="62">
        <f t="shared" si="0"/>
        <v>0</v>
      </c>
      <c r="I29" s="55"/>
      <c r="J29" s="62">
        <f t="shared" si="1"/>
        <v>0</v>
      </c>
      <c r="K29" s="72">
        <f t="shared" si="2"/>
        <v>0</v>
      </c>
    </row>
    <row r="30" spans="1:11" s="36" customFormat="1" ht="44.25" customHeight="1">
      <c r="A30" s="73">
        <v>16</v>
      </c>
      <c r="B30" s="40" t="s">
        <v>36</v>
      </c>
      <c r="C30" s="39"/>
      <c r="D30" s="38"/>
      <c r="E30" s="53" t="s">
        <v>6</v>
      </c>
      <c r="F30" s="54">
        <v>30</v>
      </c>
      <c r="G30" s="61"/>
      <c r="H30" s="62">
        <f t="shared" si="0"/>
        <v>0</v>
      </c>
      <c r="I30" s="55"/>
      <c r="J30" s="62">
        <f t="shared" si="1"/>
        <v>0</v>
      </c>
      <c r="K30" s="72">
        <f t="shared" si="2"/>
        <v>0</v>
      </c>
    </row>
    <row r="31" spans="1:11" s="36" customFormat="1" ht="44.25" customHeight="1">
      <c r="A31" s="74">
        <v>17</v>
      </c>
      <c r="B31" s="40" t="s">
        <v>37</v>
      </c>
      <c r="C31" s="39"/>
      <c r="D31" s="38"/>
      <c r="E31" s="53" t="s">
        <v>6</v>
      </c>
      <c r="F31" s="54">
        <v>50</v>
      </c>
      <c r="G31" s="61"/>
      <c r="H31" s="62">
        <f t="shared" si="0"/>
        <v>0</v>
      </c>
      <c r="I31" s="55"/>
      <c r="J31" s="62">
        <f t="shared" si="1"/>
        <v>0</v>
      </c>
      <c r="K31" s="72">
        <f t="shared" si="2"/>
        <v>0</v>
      </c>
    </row>
    <row r="32" spans="1:11" s="36" customFormat="1" ht="44.25" customHeight="1">
      <c r="A32" s="74">
        <v>18</v>
      </c>
      <c r="B32" s="40" t="s">
        <v>38</v>
      </c>
      <c r="C32" s="39"/>
      <c r="D32" s="38"/>
      <c r="E32" s="53" t="s">
        <v>6</v>
      </c>
      <c r="F32" s="54">
        <v>20</v>
      </c>
      <c r="G32" s="61"/>
      <c r="H32" s="62">
        <f t="shared" si="0"/>
        <v>0</v>
      </c>
      <c r="I32" s="55"/>
      <c r="J32" s="62">
        <f t="shared" si="1"/>
        <v>0</v>
      </c>
      <c r="K32" s="72">
        <f t="shared" si="2"/>
        <v>0</v>
      </c>
    </row>
    <row r="33" spans="1:11" s="36" customFormat="1" ht="44.25" customHeight="1">
      <c r="A33" s="74">
        <v>19</v>
      </c>
      <c r="B33" s="40" t="s">
        <v>39</v>
      </c>
      <c r="C33" s="39"/>
      <c r="D33" s="38"/>
      <c r="E33" s="53" t="s">
        <v>6</v>
      </c>
      <c r="F33" s="54">
        <v>79</v>
      </c>
      <c r="G33" s="61"/>
      <c r="H33" s="62">
        <f t="shared" si="0"/>
        <v>0</v>
      </c>
      <c r="I33" s="55"/>
      <c r="J33" s="62">
        <f t="shared" si="1"/>
        <v>0</v>
      </c>
      <c r="K33" s="72">
        <f t="shared" si="2"/>
        <v>0</v>
      </c>
    </row>
    <row r="34" spans="1:11" s="36" customFormat="1" ht="44.25" customHeight="1">
      <c r="A34" s="74">
        <v>20</v>
      </c>
      <c r="B34" s="40" t="s">
        <v>40</v>
      </c>
      <c r="C34" s="39"/>
      <c r="D34" s="38"/>
      <c r="E34" s="53" t="s">
        <v>6</v>
      </c>
      <c r="F34" s="54">
        <v>464</v>
      </c>
      <c r="G34" s="61"/>
      <c r="H34" s="62">
        <f t="shared" si="0"/>
        <v>0</v>
      </c>
      <c r="I34" s="55"/>
      <c r="J34" s="62">
        <f t="shared" si="1"/>
        <v>0</v>
      </c>
      <c r="K34" s="72">
        <f t="shared" si="2"/>
        <v>0</v>
      </c>
    </row>
    <row r="35" spans="1:11" s="36" customFormat="1" ht="44.25" customHeight="1">
      <c r="A35" s="74">
        <v>21</v>
      </c>
      <c r="B35" s="40" t="s">
        <v>41</v>
      </c>
      <c r="C35" s="39"/>
      <c r="D35" s="38"/>
      <c r="E35" s="53" t="s">
        <v>6</v>
      </c>
      <c r="F35" s="54">
        <v>40</v>
      </c>
      <c r="G35" s="61"/>
      <c r="H35" s="62">
        <f t="shared" si="0"/>
        <v>0</v>
      </c>
      <c r="I35" s="55"/>
      <c r="J35" s="62">
        <f t="shared" si="1"/>
        <v>0</v>
      </c>
      <c r="K35" s="72">
        <f t="shared" si="2"/>
        <v>0</v>
      </c>
    </row>
    <row r="36" spans="1:11" s="36" customFormat="1" ht="44.25" customHeight="1">
      <c r="A36" s="74">
        <v>22</v>
      </c>
      <c r="B36" s="40" t="s">
        <v>42</v>
      </c>
      <c r="C36" s="39"/>
      <c r="D36" s="38"/>
      <c r="E36" s="53" t="s">
        <v>6</v>
      </c>
      <c r="F36" s="54">
        <v>15</v>
      </c>
      <c r="G36" s="61"/>
      <c r="H36" s="62">
        <f t="shared" si="0"/>
        <v>0</v>
      </c>
      <c r="I36" s="55"/>
      <c r="J36" s="62">
        <f t="shared" si="1"/>
        <v>0</v>
      </c>
      <c r="K36" s="72">
        <f t="shared" si="2"/>
        <v>0</v>
      </c>
    </row>
    <row r="37" spans="1:11" s="36" customFormat="1" ht="44.25" customHeight="1">
      <c r="A37" s="74">
        <v>23</v>
      </c>
      <c r="B37" s="40" t="s">
        <v>43</v>
      </c>
      <c r="C37" s="39"/>
      <c r="D37" s="38"/>
      <c r="E37" s="53" t="s">
        <v>6</v>
      </c>
      <c r="F37" s="54">
        <v>30</v>
      </c>
      <c r="G37" s="61"/>
      <c r="H37" s="62">
        <f t="shared" si="0"/>
        <v>0</v>
      </c>
      <c r="I37" s="55"/>
      <c r="J37" s="62">
        <f t="shared" si="1"/>
        <v>0</v>
      </c>
      <c r="K37" s="72">
        <f t="shared" si="2"/>
        <v>0</v>
      </c>
    </row>
    <row r="38" spans="1:11" s="36" customFormat="1" ht="27" customHeight="1">
      <c r="A38" s="104">
        <v>24</v>
      </c>
      <c r="B38" s="105" t="s">
        <v>44</v>
      </c>
      <c r="C38" s="105"/>
      <c r="D38" s="105"/>
      <c r="E38" s="105"/>
      <c r="F38" s="105"/>
      <c r="G38" s="105"/>
      <c r="H38" s="105"/>
      <c r="I38" s="105"/>
      <c r="J38" s="105"/>
      <c r="K38" s="106"/>
    </row>
    <row r="39" spans="1:11" ht="44.25" customHeight="1">
      <c r="A39" s="104"/>
      <c r="B39" s="41" t="s">
        <v>45</v>
      </c>
      <c r="C39" s="42"/>
      <c r="D39" s="42"/>
      <c r="E39" s="43" t="s">
        <v>6</v>
      </c>
      <c r="F39" s="44">
        <v>10</v>
      </c>
      <c r="G39" s="96"/>
      <c r="H39" s="94">
        <f>F39*G39</f>
        <v>0</v>
      </c>
      <c r="I39" s="92"/>
      <c r="J39" s="94">
        <f>I39*H39</f>
        <v>0</v>
      </c>
      <c r="K39" s="113"/>
    </row>
    <row r="40" spans="1:11" ht="44.25" customHeight="1">
      <c r="A40" s="104"/>
      <c r="B40" s="58" t="s">
        <v>46</v>
      </c>
      <c r="C40" s="42"/>
      <c r="D40" s="42"/>
      <c r="E40" s="59" t="s">
        <v>6</v>
      </c>
      <c r="F40" s="60">
        <v>2</v>
      </c>
      <c r="G40" s="97"/>
      <c r="H40" s="94">
        <f>F40*G40</f>
        <v>0</v>
      </c>
      <c r="I40" s="92"/>
      <c r="J40" s="94">
        <f>I40*H40</f>
        <v>0</v>
      </c>
      <c r="K40" s="113"/>
    </row>
    <row r="41" spans="1:11" ht="44.25" customHeight="1">
      <c r="A41" s="104"/>
      <c r="B41" s="58" t="s">
        <v>47</v>
      </c>
      <c r="C41" s="42"/>
      <c r="D41" s="42"/>
      <c r="E41" s="59" t="s">
        <v>6</v>
      </c>
      <c r="F41" s="60">
        <v>10</v>
      </c>
      <c r="G41" s="97"/>
      <c r="H41" s="94">
        <f>F41*G41</f>
        <v>0</v>
      </c>
      <c r="I41" s="92"/>
      <c r="J41" s="94">
        <f>I41*H41</f>
        <v>0</v>
      </c>
      <c r="K41" s="113"/>
    </row>
    <row r="42" spans="1:11" ht="27" customHeight="1">
      <c r="A42" s="104"/>
      <c r="B42" s="111" t="s">
        <v>51</v>
      </c>
      <c r="C42" s="111"/>
      <c r="D42" s="111"/>
      <c r="E42" s="111"/>
      <c r="F42" s="111"/>
      <c r="G42" s="111"/>
      <c r="H42" s="94">
        <f>H39+H40+H41</f>
        <v>0</v>
      </c>
      <c r="I42" s="112">
        <f>J39+J40+J41</f>
        <v>0</v>
      </c>
      <c r="J42" s="112"/>
      <c r="K42" s="75">
        <f>I42+H42</f>
        <v>0</v>
      </c>
    </row>
    <row r="43" spans="1:11" ht="44.25" customHeight="1">
      <c r="A43" s="76">
        <v>25</v>
      </c>
      <c r="B43" s="40" t="s">
        <v>48</v>
      </c>
      <c r="C43" s="42"/>
      <c r="D43" s="42"/>
      <c r="E43" s="43" t="s">
        <v>6</v>
      </c>
      <c r="F43" s="44">
        <v>50</v>
      </c>
      <c r="G43" s="96"/>
      <c r="H43" s="94">
        <f>F43*G43</f>
        <v>0</v>
      </c>
      <c r="I43" s="92"/>
      <c r="J43" s="94">
        <f>H43*I43</f>
        <v>0</v>
      </c>
      <c r="K43" s="77">
        <f>J43+H43</f>
        <v>0</v>
      </c>
    </row>
    <row r="44" spans="1:11" ht="44.25" customHeight="1">
      <c r="A44" s="76">
        <v>26</v>
      </c>
      <c r="B44" s="40" t="s">
        <v>49</v>
      </c>
      <c r="C44" s="42"/>
      <c r="D44" s="42"/>
      <c r="E44" s="43" t="s">
        <v>6</v>
      </c>
      <c r="F44" s="44">
        <v>10</v>
      </c>
      <c r="G44" s="96"/>
      <c r="H44" s="94">
        <f>F44*G44</f>
        <v>0</v>
      </c>
      <c r="I44" s="92"/>
      <c r="J44" s="94">
        <f>H44*I44</f>
        <v>0</v>
      </c>
      <c r="K44" s="77">
        <f>J44+H44</f>
        <v>0</v>
      </c>
    </row>
    <row r="45" spans="1:11" ht="44.25" customHeight="1" thickBot="1">
      <c r="A45" s="80">
        <v>27</v>
      </c>
      <c r="B45" s="81" t="s">
        <v>50</v>
      </c>
      <c r="C45" s="82"/>
      <c r="D45" s="82"/>
      <c r="E45" s="83" t="s">
        <v>6</v>
      </c>
      <c r="F45" s="84">
        <v>40</v>
      </c>
      <c r="G45" s="98"/>
      <c r="H45" s="95">
        <f>F45*G45</f>
        <v>0</v>
      </c>
      <c r="I45" s="93"/>
      <c r="J45" s="95">
        <f>H45*I45</f>
        <v>0</v>
      </c>
      <c r="K45" s="85">
        <f>J45+H45</f>
        <v>0</v>
      </c>
    </row>
    <row r="46" spans="1:11" ht="44.25" customHeight="1" thickBot="1" thickTop="1">
      <c r="A46" s="109" t="s">
        <v>52</v>
      </c>
      <c r="B46" s="110"/>
      <c r="C46" s="110"/>
      <c r="D46" s="110"/>
      <c r="E46" s="110"/>
      <c r="F46" s="110"/>
      <c r="G46" s="110"/>
      <c r="H46" s="110"/>
      <c r="I46" s="110"/>
      <c r="J46" s="107">
        <f>H45+H44+H43+H42+H37+H36+H35+H34+H33+H32+H31+H30+H29+H28+H27+H26+H25+H24+H23+H22+H21+H20+H19+H18+H17+H16+H15</f>
        <v>0</v>
      </c>
      <c r="K46" s="108"/>
    </row>
    <row r="47" spans="1:11" ht="44.25" customHeight="1" thickBot="1" thickTop="1">
      <c r="A47" s="109" t="s">
        <v>53</v>
      </c>
      <c r="B47" s="110"/>
      <c r="C47" s="110"/>
      <c r="D47" s="110"/>
      <c r="E47" s="110"/>
      <c r="F47" s="110"/>
      <c r="G47" s="110"/>
      <c r="H47" s="110"/>
      <c r="I47" s="110"/>
      <c r="J47" s="107">
        <f>J45+J44+J43+I42+J37+J36+J35+J34+J33+J32+J31+J30+J29+J28+J27+J26+J25+J24+J23+J22+J21+J20+J19+J18+J17+J16+J15</f>
        <v>0</v>
      </c>
      <c r="K47" s="108"/>
    </row>
    <row r="48" spans="1:11" ht="44.25" customHeight="1" thickBot="1" thickTop="1">
      <c r="A48" s="109" t="s">
        <v>54</v>
      </c>
      <c r="B48" s="110"/>
      <c r="C48" s="110"/>
      <c r="D48" s="110"/>
      <c r="E48" s="110"/>
      <c r="F48" s="110"/>
      <c r="G48" s="110"/>
      <c r="H48" s="110"/>
      <c r="I48" s="110"/>
      <c r="J48" s="107">
        <f>K45+K44+K43+K42+K37+K36+K35+K34+K33+K32+K31+K30+K29+K28+K27+K26+K25+K24+K23+K22+K21+K20+K19+K18+K17+K16+K15</f>
        <v>0</v>
      </c>
      <c r="K48" s="108"/>
    </row>
    <row r="49" spans="1:6" ht="30" customHeight="1" thickTop="1">
      <c r="A49" s="45"/>
      <c r="B49" s="46"/>
      <c r="C49" s="47"/>
      <c r="D49" s="47"/>
      <c r="E49" s="48"/>
      <c r="F49" s="49"/>
    </row>
    <row r="50" spans="1:11" ht="39.75" customHeight="1">
      <c r="A50" s="100" t="s">
        <v>19</v>
      </c>
      <c r="B50" s="100"/>
      <c r="C50" s="100"/>
      <c r="D50" s="100"/>
      <c r="E50" s="100"/>
      <c r="F50" s="100"/>
      <c r="G50" s="100"/>
      <c r="I50" s="2" t="s">
        <v>18</v>
      </c>
      <c r="J50" s="99" t="s">
        <v>7</v>
      </c>
      <c r="K50" s="99"/>
    </row>
    <row r="51" spans="1:11" ht="39.75" customHeight="1">
      <c r="A51" s="50" t="s">
        <v>17</v>
      </c>
      <c r="B51" s="51"/>
      <c r="C51" s="47"/>
      <c r="D51" s="47"/>
      <c r="I51" s="52"/>
      <c r="J51" s="56"/>
      <c r="K51" s="57"/>
    </row>
    <row r="52" ht="39.75" customHeight="1"/>
    <row r="53" ht="30" customHeight="1"/>
    <row r="54" ht="30" customHeight="1"/>
    <row r="55" ht="39.75" customHeight="1"/>
    <row r="56" ht="39.75" customHeight="1"/>
    <row r="57" ht="39.75" customHeight="1"/>
    <row r="58" ht="39.75" customHeight="1"/>
    <row r="59" ht="30" customHeight="1"/>
    <row r="60" ht="30" customHeight="1"/>
    <row r="61" ht="39.75" customHeight="1"/>
    <row r="62" ht="39.75" customHeight="1"/>
    <row r="63" ht="30" customHeight="1"/>
    <row r="64" ht="30" customHeight="1"/>
    <row r="65" ht="39.75" customHeight="1"/>
    <row r="66" ht="39.75" customHeight="1"/>
    <row r="67" ht="30" customHeight="1"/>
    <row r="68" ht="30" customHeight="1"/>
    <row r="69" ht="39.75" customHeight="1"/>
    <row r="70" ht="39.75" customHeight="1"/>
    <row r="71" ht="39.75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9.75" customHeight="1"/>
    <row r="80" ht="39.75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9.75" customHeight="1"/>
    <row r="88" ht="39.75" customHeight="1"/>
    <row r="89" ht="30" customHeight="1"/>
    <row r="90" ht="30" customHeight="1"/>
    <row r="91" ht="39.75" customHeight="1"/>
    <row r="92" ht="39.75" customHeight="1"/>
    <row r="93" ht="30" customHeight="1"/>
    <row r="94" ht="30" customHeight="1"/>
    <row r="95" ht="39.75" customHeight="1"/>
    <row r="96" ht="39.75" customHeight="1"/>
    <row r="97" ht="30" customHeight="1"/>
    <row r="98" ht="30" customHeight="1"/>
    <row r="99" ht="39.75" customHeight="1"/>
    <row r="100" ht="39.75" customHeight="1"/>
    <row r="101" ht="39.75" customHeight="1"/>
    <row r="102" ht="30" customHeight="1"/>
    <row r="103" ht="30" customHeight="1"/>
    <row r="104" ht="39.75" customHeight="1"/>
    <row r="105" ht="39.75" customHeight="1"/>
    <row r="106" ht="30" customHeight="1"/>
    <row r="107" ht="30" customHeight="1"/>
    <row r="108" ht="39.75" customHeight="1"/>
    <row r="109" ht="39.75" customHeight="1"/>
    <row r="110" ht="39.75" customHeight="1"/>
    <row r="111" ht="30" customHeight="1"/>
    <row r="112" ht="30" customHeight="1"/>
    <row r="113" ht="30" customHeight="1"/>
    <row r="114" ht="30" customHeight="1"/>
    <row r="115" ht="30" customHeight="1"/>
    <row r="116" ht="27.75" customHeight="1"/>
    <row r="117" ht="27.75" customHeight="1"/>
    <row r="118" ht="27.75" customHeight="1"/>
    <row r="119" ht="18.75" customHeight="1"/>
    <row r="120" ht="24" customHeight="1"/>
    <row r="121" ht="23.25" customHeight="1"/>
  </sheetData>
  <sheetProtection deleteColumns="0" deleteRows="0"/>
  <mergeCells count="23">
    <mergeCell ref="K39:K41"/>
    <mergeCell ref="A10:B10"/>
    <mergeCell ref="A12:B12"/>
    <mergeCell ref="A1:K2"/>
    <mergeCell ref="A4:K5"/>
    <mergeCell ref="A9:B9"/>
    <mergeCell ref="A11:B11"/>
    <mergeCell ref="A47:I47"/>
    <mergeCell ref="J48:K48"/>
    <mergeCell ref="J46:K46"/>
    <mergeCell ref="A48:I48"/>
    <mergeCell ref="B42:G42"/>
    <mergeCell ref="I42:J42"/>
    <mergeCell ref="J50:K50"/>
    <mergeCell ref="A50:G50"/>
    <mergeCell ref="A7:B7"/>
    <mergeCell ref="I7:K7"/>
    <mergeCell ref="I11:K11"/>
    <mergeCell ref="I9:K9"/>
    <mergeCell ref="A38:A42"/>
    <mergeCell ref="B38:K38"/>
    <mergeCell ref="J47:K47"/>
    <mergeCell ref="A46:I46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79" r:id="rId1"/>
  <headerFooter>
    <oddFooter>&amp;C                                &amp;R&amp;P</oddFooter>
  </headerFooter>
  <ignoredErrors>
    <ignoredError sqref="H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:L35"/>
    </sheetView>
  </sheetViews>
  <sheetFormatPr defaultColWidth="9.140625" defaultRowHeight="15"/>
  <sheetData>
    <row r="1" spans="1:13" ht="15" customHeight="1">
      <c r="A1" s="121" t="s">
        <v>57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"/>
    </row>
    <row r="2" spans="1:13" ht="1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"/>
    </row>
    <row r="3" spans="1:13" ht="1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"/>
    </row>
    <row r="4" spans="1:13" ht="1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"/>
    </row>
    <row r="5" spans="1:13" ht="1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"/>
    </row>
    <row r="6" spans="1:13" ht="1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"/>
    </row>
    <row r="7" spans="1:13" ht="1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"/>
    </row>
    <row r="8" spans="1:13" ht="1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"/>
    </row>
    <row r="9" spans="1:13" ht="1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"/>
    </row>
    <row r="10" spans="1:13" ht="1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"/>
    </row>
    <row r="11" spans="1:13" ht="15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"/>
    </row>
    <row r="12" spans="1:13" ht="15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"/>
    </row>
    <row r="13" spans="1:13" ht="15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"/>
    </row>
    <row r="14" spans="1:13" ht="15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"/>
    </row>
    <row r="15" spans="1:13" ht="1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"/>
    </row>
    <row r="16" spans="1:13" ht="1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"/>
    </row>
    <row r="17" spans="1:13" ht="1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"/>
    </row>
    <row r="18" spans="1:13" ht="1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"/>
    </row>
    <row r="19" spans="1:13" ht="1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"/>
    </row>
    <row r="20" spans="1:13" ht="1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"/>
    </row>
    <row r="21" spans="1:13" ht="1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"/>
    </row>
    <row r="22" spans="1:13" ht="1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"/>
    </row>
    <row r="23" spans="1:13" ht="15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"/>
    </row>
    <row r="24" spans="1:13" ht="1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"/>
    </row>
    <row r="25" spans="1:13" ht="15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"/>
    </row>
    <row r="26" spans="1:13" ht="1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"/>
    </row>
    <row r="27" spans="1:13" ht="15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"/>
    </row>
    <row r="28" spans="1:13" ht="15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"/>
    </row>
    <row r="29" spans="1:13" ht="1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"/>
    </row>
    <row r="30" spans="1:13" ht="1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"/>
    </row>
    <row r="31" spans="1:13" ht="1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"/>
    </row>
    <row r="32" spans="1:13" ht="15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"/>
    </row>
    <row r="33" spans="1:13" ht="15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"/>
    </row>
    <row r="34" spans="1:13" ht="15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"/>
    </row>
    <row r="35" spans="1:13" ht="1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sheetProtection/>
  <mergeCells count="1">
    <mergeCell ref="A1:L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Footer>&amp;CСтрана 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Jelena Roganovic</cp:lastModifiedBy>
  <cp:lastPrinted>2017-07-20T06:40:00Z</cp:lastPrinted>
  <dcterms:created xsi:type="dcterms:W3CDTF">2013-07-24T11:49:32Z</dcterms:created>
  <dcterms:modified xsi:type="dcterms:W3CDTF">2018-01-03T10:49:34Z</dcterms:modified>
  <cp:category/>
  <cp:version/>
  <cp:contentType/>
  <cp:contentStatus/>
</cp:coreProperties>
</file>