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понуде'!$A$1:$M$110</definedName>
    <definedName name="_xlnm.Print_Titles" localSheetId="0">'Образац понуде'!$15:$15</definedName>
  </definedNames>
  <calcPr fullCalcOnLoad="1"/>
</workbook>
</file>

<file path=xl/sharedStrings.xml><?xml version="1.0" encoding="utf-8"?>
<sst xmlns="http://schemas.openxmlformats.org/spreadsheetml/2006/main" count="521" uniqueCount="283">
  <si>
    <t xml:space="preserve"> </t>
  </si>
  <si>
    <t>УПУТСТВО:</t>
  </si>
  <si>
    <t>Рок важења понуде уноси понуђач. Рок важења понуде не може да буде краћи од 90 дана.</t>
  </si>
  <si>
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</si>
  <si>
    <t>Понуђач је дужан да:</t>
  </si>
  <si>
    <t>- достави као своју понуду попуњен, одштампан, оверен печатом и потписан образац понуде;</t>
  </si>
  <si>
    <t>Назив понуђача:</t>
  </si>
  <si>
    <t>Број понуде:</t>
  </si>
  <si>
    <t>Датум понуде:</t>
  </si>
  <si>
    <t>Седиште понуђача:</t>
  </si>
  <si>
    <t>Матични број понуђача:</t>
  </si>
  <si>
    <t>ПИБ</t>
  </si>
  <si>
    <t>Рок испоруке се уноси у сатима, при чему не може бити дужи од 72 h, oд дана пријема писменог захтева купца.</t>
  </si>
  <si>
    <t>- уз понуду достави, у електронском облику (ексел фајл), на CD/DVD-у или USB-у, непотписану копију попуњеног обрасца понуде.</t>
  </si>
  <si>
    <t>ИЗНОС ПДВ-а</t>
  </si>
  <si>
    <t>Рок важења понуде је  ________  дана од дана отварања понуда.</t>
  </si>
  <si>
    <t>Овлашћено лице понуђача:</t>
  </si>
  <si>
    <t xml:space="preserve">М.П. </t>
  </si>
  <si>
    <t xml:space="preserve">Рок испоруке износи  _________________ сата од дана пријема писменог захтева купца. </t>
  </si>
  <si>
    <t>УКУПНА ВРЕДНОСТ ПОНУДЕ БЕЗ ПДВ-а</t>
  </si>
  <si>
    <t>УКУПНА ВРЕДНОСТ ПОНУДЕ СА ПДВ-ом</t>
  </si>
  <si>
    <t>_______/_______/_____________ године</t>
  </si>
  <si>
    <t>Партија</t>
  </si>
  <si>
    <t>Предмет набавке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</si>
  <si>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</si>
  <si>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</si>
  <si>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</si>
  <si>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</si>
  <si>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</si>
  <si>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Стопа ПДВ-а</t>
  </si>
  <si>
    <t>Износ ПДВ-а</t>
  </si>
  <si>
    <t>Укупна цена са ПДВ-ом</t>
  </si>
  <si>
    <t xml:space="preserve">ЈКЛ </t>
  </si>
  <si>
    <t>оригинално паковање</t>
  </si>
  <si>
    <t>ZINNAT</t>
  </si>
  <si>
    <t>tableta sa produženim oslobađanjem</t>
  </si>
  <si>
    <t>film tableta</t>
  </si>
  <si>
    <t>blister, 30 po 10 mg</t>
  </si>
  <si>
    <t>tableta</t>
  </si>
  <si>
    <t>blister, 30 po 10mg</t>
  </si>
  <si>
    <t>blister, 30 po 20mg</t>
  </si>
  <si>
    <t>blister, 30 po 20 mg</t>
  </si>
  <si>
    <t>kapsula, meka</t>
  </si>
  <si>
    <t>kapsula, tvrda</t>
  </si>
  <si>
    <t>kapsula tvrda</t>
  </si>
  <si>
    <t>blister, 30 po 5mg</t>
  </si>
  <si>
    <t xml:space="preserve">Паковање и јачина лека </t>
  </si>
  <si>
    <t>Назив произвођача лека</t>
  </si>
  <si>
    <t>S.C. Antibiotice S.A.</t>
  </si>
  <si>
    <t>Pliva Hrvatska d.o.o</t>
  </si>
  <si>
    <t xml:space="preserve">Понуђач попуњава образац уношењем следећих података у одговарајућа поља: скраћени назив понуђача (поље: назив понуђача), интерни заводни број понуде (поље: број понуде), датум састављања понуде (поље: датум понуде), адресу седишта понуђача (поље: седиште понуђача), матични број понуђача (поље: матични број), порески идентификациони број понуђача (поље: ПИБ). </t>
  </si>
  <si>
    <t>Начин уноса цене: У образац цене уносе се само једничне цене у складу са одговарајућом јединицом мере за одређену партију. Јединичне цене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за лекове се обрачунава као 10% и дијететски производ као 20%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</t>
  </si>
  <si>
    <t xml:space="preserve">   </t>
  </si>
  <si>
    <t>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</t>
  </si>
  <si>
    <t>У случају неслагања између података из понуде у штампаном облику и копије понуде у електронском облику, веродостојном ће се сматрати штампана верзија.</t>
  </si>
  <si>
    <t xml:space="preserve">ПРИЛОГ B  КОНКУРСНЕ ДОКУМЕНТАЦИЈЕ - ОБРАЗАЦ БР 4.1 - ПОНУДА ЗА ЈАВНУ НАБАВКУ ЛЕКОВА СА ЛИСТЕ А И ЛИСТЕ А1 ЛИСТЕ ЛЕКОВА ЗА 2018. ГОДИНУ - НОВИ ЛЕКОВИ, КОЈИ У СЕБИ САДРЖИ ОБРАЗАЦ СТРУКТУРЕ ЦЕНЕ СА УПУТСТВОМ КАКО ДА СЕ ПОПУНИ  </t>
  </si>
  <si>
    <t>1042028</t>
  </si>
  <si>
    <t>1042029</t>
  </si>
  <si>
    <t>1042032</t>
  </si>
  <si>
    <t>1101422</t>
  </si>
  <si>
    <t>1101423</t>
  </si>
  <si>
    <t>1101425</t>
  </si>
  <si>
    <t>1102519</t>
  </si>
  <si>
    <t>1103374</t>
  </si>
  <si>
    <t>1103379</t>
  </si>
  <si>
    <t>1103378</t>
  </si>
  <si>
    <t>1400480</t>
  </si>
  <si>
    <t>1400481</t>
  </si>
  <si>
    <t>1400000</t>
  </si>
  <si>
    <t>1104650</t>
  </si>
  <si>
    <t>1104651</t>
  </si>
  <si>
    <t>1403666</t>
  </si>
  <si>
    <t>1103805</t>
  </si>
  <si>
    <t>1104381</t>
  </si>
  <si>
    <t>1104380</t>
  </si>
  <si>
    <t>1104236</t>
  </si>
  <si>
    <t>1139117</t>
  </si>
  <si>
    <t>1134666</t>
  </si>
  <si>
    <t>1134307</t>
  </si>
  <si>
    <t>1047144</t>
  </si>
  <si>
    <t>1047145</t>
  </si>
  <si>
    <t>1329006</t>
  </si>
  <si>
    <t>1329007</t>
  </si>
  <si>
    <t>1168051</t>
  </si>
  <si>
    <t>1168052</t>
  </si>
  <si>
    <t>1084144</t>
  </si>
  <si>
    <t>1084145</t>
  </si>
  <si>
    <t>1070331</t>
  </si>
  <si>
    <t>1070332</t>
  </si>
  <si>
    <t>1070330</t>
  </si>
  <si>
    <t>1070333</t>
  </si>
  <si>
    <t>1075310</t>
  </si>
  <si>
    <t>7099155</t>
  </si>
  <si>
    <t>GLICLADA SR</t>
  </si>
  <si>
    <t>blister deljiv na pojedinačne doze, 30 po 90 mg</t>
  </si>
  <si>
    <t>Krka d.d., Novo Mesto; Tad Pharma GmbH</t>
  </si>
  <si>
    <t>blister deljiv na pojedinačne doze, 60 po 90 mg</t>
  </si>
  <si>
    <t>GLUKOWIN</t>
  </si>
  <si>
    <t>tableta sa modifikovanim oslobađanjem</t>
  </si>
  <si>
    <t>blister, 30 po 60 mg</t>
  </si>
  <si>
    <t>Merckle GmbH; Pliva Hrvatska d.o.o.</t>
  </si>
  <si>
    <t>FLEKANID</t>
  </si>
  <si>
    <t>kapsula sa produženim oslobađanjem, tvrda</t>
  </si>
  <si>
    <t>blister, 60 po 50 mg</t>
  </si>
  <si>
    <t xml:space="preserve">Laboratorios Liconsa S.A. </t>
  </si>
  <si>
    <t>blister, 60 po 100 mg</t>
  </si>
  <si>
    <t>blister, 60 po 200 mg</t>
  </si>
  <si>
    <t>MOLICOR</t>
  </si>
  <si>
    <t>blister, 60 po 2 mg</t>
  </si>
  <si>
    <t>Union-Medic d.o.o Novi Sad</t>
  </si>
  <si>
    <t>CORAXAN</t>
  </si>
  <si>
    <t>blister, 56 po 5mg</t>
  </si>
  <si>
    <t xml:space="preserve">Laboratorios Sevier S.L., Les laboratories Servier Industrie, Servier (IRELAND) Industries LTD, </t>
  </si>
  <si>
    <t>blister, 56 po 7,5mg</t>
  </si>
  <si>
    <t>CARDISTEPS</t>
  </si>
  <si>
    <t xml:space="preserve"> blister, 60 po 125 mg</t>
  </si>
  <si>
    <t>Balkanpharma-Dupnitsa  AD</t>
  </si>
  <si>
    <t>CASCATA</t>
  </si>
  <si>
    <t>blister, 56 po 62,5 mg</t>
  </si>
  <si>
    <t>Hemofarm AD Vršac</t>
  </si>
  <si>
    <t>blister, 56 po 125 mg</t>
  </si>
  <si>
    <t>DIUVER</t>
  </si>
  <si>
    <t>blister, 20 po 5mg</t>
  </si>
  <si>
    <t>blister, 20 po 10 mg</t>
  </si>
  <si>
    <t>INSPRA</t>
  </si>
  <si>
    <t>blister, 30 po 25 mg</t>
  </si>
  <si>
    <t>Fareva Amboise</t>
  </si>
  <si>
    <t>blister, 30 po 50 mg</t>
  </si>
  <si>
    <t>FURAS</t>
  </si>
  <si>
    <t>kapsula</t>
  </si>
  <si>
    <t>blister, 30 po (20mg + 50mg)</t>
  </si>
  <si>
    <t>Alvogen Pharma d.o.o.; S.C. Labormed - Pharma S.A.</t>
  </si>
  <si>
    <t>NATRIXAM</t>
  </si>
  <si>
    <t>30 po 5 mg+1.5 mg</t>
  </si>
  <si>
    <t>Laboratorios Servier S.L; Ampharm Prezdsiebiorstwo Farmaceutyczne S.A.;
Servier (Ireland) Industries Ltd.
Les Laboratories Servier Industrie; Egis Pharmaceuticals PLC;
Egis Pharmaceuticals PLC;</t>
  </si>
  <si>
    <t>30 po 10 mg+1.5 mg</t>
  </si>
  <si>
    <t>VIACORAM</t>
  </si>
  <si>
    <t>kontejner za tablete, 30 po (3.5mg+2.5mg)</t>
  </si>
  <si>
    <t>Egis Pharmaceuticals PLC; Anpharm Przedsiebiorstwo Farmaceutyczne S.A.; Servier (Ireland) Industries LTD; Les Laboratoires Servier Industrie</t>
  </si>
  <si>
    <t>kontejner za tablete, 30 po (7mg+5mg)</t>
  </si>
  <si>
    <t>TARKA</t>
  </si>
  <si>
    <t>blister, 28 po (2 mg + 180 mg)</t>
  </si>
  <si>
    <t>ABBVIE DEUTSCHLAND GMBH &amp; CO.KG</t>
  </si>
  <si>
    <t>blister, 28 po (4 mg + 240 mg)</t>
  </si>
  <si>
    <t>VALODIP</t>
  </si>
  <si>
    <t>blister, 28 po (80mg+5mg)</t>
  </si>
  <si>
    <t>Krka, Tovarna Zdravil, d.d.; TAD Pharma GmbH; Krka farma d.o.o.</t>
  </si>
  <si>
    <t>28 po (160mg+5mg)</t>
  </si>
  <si>
    <t>28 po (160mg+10mg)</t>
  </si>
  <si>
    <t>ROSUVASTATIN ATB</t>
  </si>
  <si>
    <t>FIBRETA</t>
  </si>
  <si>
    <t>blister, 30 po 160 mg</t>
  </si>
  <si>
    <t>Teva Operations Poland SP.Z.O.O.; Pliva Hrvatska d.o.o.</t>
  </si>
  <si>
    <t>TREAKOL</t>
  </si>
  <si>
    <t xml:space="preserve"> film tableta</t>
  </si>
  <si>
    <t>blister, 30 po (20mg+145mg)</t>
  </si>
  <si>
    <t>MYLAN LABORATORIES SAS</t>
  </si>
  <si>
    <t>blister, 30 po (40mg+145mg)</t>
  </si>
  <si>
    <t>TRINOMIA</t>
  </si>
  <si>
    <t>blister, 28 po (20mg+100mg+ 2.5mg)</t>
  </si>
  <si>
    <t xml:space="preserve">Ferrer Internacional SA </t>
  </si>
  <si>
    <t>blister, 28 po (20mg+100mg+5mg)</t>
  </si>
  <si>
    <t>blister, 28 po (20mg+100mg+10 mg)</t>
  </si>
  <si>
    <t>FIUMIN</t>
  </si>
  <si>
    <t>blister, 90 po 20 mg</t>
  </si>
  <si>
    <t>Hemofarm AD</t>
  </si>
  <si>
    <t>TAMSUDIL T</t>
  </si>
  <si>
    <t>blister, 30 po 0,4 mg</t>
  </si>
  <si>
    <t>Teva Pharmaceutical Works Private Limited Company; Pliva Hrvatska d.o.o.</t>
  </si>
  <si>
    <t>DUTASTERID ADOC</t>
  </si>
  <si>
    <t>blister, 30 po 0,5 mg</t>
  </si>
  <si>
    <t>Laboratorios Leon Farma, S.A.</t>
  </si>
  <si>
    <t>FORTECORTIN</t>
  </si>
  <si>
    <t>blister, 20 po 4 mg</t>
  </si>
  <si>
    <t>Merck KGaA &amp; CO. Werk Spittal</t>
  </si>
  <si>
    <t>blister, 20 po 8 mg</t>
  </si>
  <si>
    <t>granule za oralnu suspenziju</t>
  </si>
  <si>
    <t>boca staklena, 1 po 70 ml (125mg/5ml)</t>
  </si>
  <si>
    <t>Glaxo Operations UK LTD</t>
  </si>
  <si>
    <t>boca staklena, 1 po 70 ml (250mg/5ml)</t>
  </si>
  <si>
    <t>MOLOXIN</t>
  </si>
  <si>
    <t>blister, 7 po 400 mg</t>
  </si>
  <si>
    <t>Tad Pharma GmbH; Krka Farma d.o.o., DPC Jastrebarsko; Krka, Tovarna Zdravil, d.d.</t>
  </si>
  <si>
    <t>blister, 10 po 400 mg</t>
  </si>
  <si>
    <t>EVIPLERA</t>
  </si>
  <si>
    <t>boca plastična, 30 po (200mg + 245mg + 25mg)</t>
  </si>
  <si>
    <t>Gilead Sciences Ireland UC</t>
  </si>
  <si>
    <t>ALOPURINOL BELUPO</t>
  </si>
  <si>
    <t>bočica staklena, 100 po 100 mg</t>
  </si>
  <si>
    <t>Belupo, Lijekovi i Kozmetika d.d.</t>
  </si>
  <si>
    <t>blister, 50 po 200 mg</t>
  </si>
  <si>
    <t>CODEXY</t>
  </si>
  <si>
    <t>Balkanpharma-Dupnitsa AD; Actavis EHF</t>
  </si>
  <si>
    <t>TARGINACT</t>
  </si>
  <si>
    <t>blister, 30 po (5mg+2.5mg)</t>
  </si>
  <si>
    <t>Mundipharmab GmBH; Bard Pharmaceuticals Limited</t>
  </si>
  <si>
    <t>blister, 30 po (10mg+5mg)</t>
  </si>
  <si>
    <t>blister, 30 po (20mg+10mg)</t>
  </si>
  <si>
    <t>blister, 30 po (40mg+20mg)</t>
  </si>
  <si>
    <t>PREGABALIN MYLAN PHARMA</t>
  </si>
  <si>
    <t>blister deljiv na pojedinačne doze, 56 po 75 mg</t>
  </si>
  <si>
    <t>Mylan B.V.; Mcdermott Laboratories Limited T/A Mylan Dublin; Mylan Hungary KFT.</t>
  </si>
  <si>
    <t>blister deljiv na pojedinačne doze, 56 po 150 mg</t>
  </si>
  <si>
    <t>KVENTIAX SR</t>
  </si>
  <si>
    <t>Krka D.D., Novo mesto; 
TAD Pharma GmbH</t>
  </si>
  <si>
    <t>blister, 60 po 150 mg</t>
  </si>
  <si>
    <t>blister, 60 po 300 mg</t>
  </si>
  <si>
    <t>CAMPRAL</t>
  </si>
  <si>
    <t>gastrorezistentna tableta</t>
  </si>
  <si>
    <t xml:space="preserve"> blister, 84 po 333mg</t>
  </si>
  <si>
    <t>Merck S.L; Merck Sante S.A.S</t>
  </si>
  <si>
    <t>SPIOLTO RESPIMAT</t>
  </si>
  <si>
    <t>rastvor za inhalaciju</t>
  </si>
  <si>
    <t>Boehgringer Ingelheim Pharma GmbH&amp;Co.Kg</t>
  </si>
  <si>
    <t>UNILAT</t>
  </si>
  <si>
    <t>kapi za oči, rastvor</t>
  </si>
  <si>
    <t>bočica sa kapaljkom 1 po 2,5 ml (50 mcg/ml)</t>
  </si>
  <si>
    <t>Unimed Pharma S.R.O.</t>
  </si>
  <si>
    <t>Поводом позива за подношење понуде за јавну набавку Лекова са Листе А и Листе А1 Листе лекова за 2018. годину - нови лекови – бр. ЈН: 404-1-110/18-36, објављеног на Порталу јавних набавки дана 27.07.2018. године, подносим понуду како следи:</t>
  </si>
  <si>
    <t>uložak i inhaler, 1 po 60 potisika (30 doza) (2.5mcg/potisak+ 2.5mcg/potisak)</t>
  </si>
  <si>
    <t>1103380</t>
  </si>
  <si>
    <t>1103381</t>
  </si>
  <si>
    <t>1328609</t>
  </si>
  <si>
    <t>1087551</t>
  </si>
  <si>
    <t>1087552</t>
  </si>
  <si>
    <t>1087251</t>
  </si>
  <si>
    <t>1087252</t>
  </si>
  <si>
    <t>1087253</t>
  </si>
  <si>
    <t>1109138</t>
  </si>
  <si>
    <t>1107701</t>
  </si>
  <si>
    <t>1107702</t>
  </si>
  <si>
    <t>1103351</t>
  </si>
  <si>
    <t>1103350</t>
  </si>
  <si>
    <t>1103643</t>
  </si>
  <si>
    <t>1103641</t>
  </si>
  <si>
    <t>1103645</t>
  </si>
  <si>
    <t>1134308</t>
  </si>
  <si>
    <t>0040241</t>
  </si>
  <si>
    <t>1327403</t>
  </si>
  <si>
    <t>1059000</t>
  </si>
  <si>
    <t>1072046</t>
  </si>
  <si>
    <t>1072047</t>
  </si>
  <si>
    <t>IPERTAZIN</t>
  </si>
  <si>
    <t>Pharmascience International Limited</t>
  </si>
  <si>
    <t>AMALIBRA</t>
  </si>
  <si>
    <t>blister, 30 po (300mg + 600mg)</t>
  </si>
  <si>
    <t>Pliva Hrvatska d.o.o.</t>
  </si>
  <si>
    <t>CODEXY PR</t>
  </si>
  <si>
    <t>blister, 30 po 5 mg</t>
  </si>
  <si>
    <t>Actavis UK Limited;
Balkanpharma-Dupnista AD; Actavis EHF</t>
  </si>
  <si>
    <t>blister, 30 po 40 mg</t>
  </si>
  <si>
    <t>blister, 30 po 80 mg</t>
  </si>
  <si>
    <t>TRIMETACOR MR</t>
  </si>
  <si>
    <t>blister, 60 po 35 mg</t>
  </si>
  <si>
    <t>S.C. Labormed - Pharma S.A.</t>
  </si>
  <si>
    <t>BINEVOL PLUS</t>
  </si>
  <si>
    <t>blister, 30 po (5mg+12,5mg)</t>
  </si>
  <si>
    <t>Pharmaswiss d.o.o., Beograd</t>
  </si>
  <si>
    <t>blister, 30 po (5mg+25mg)</t>
  </si>
  <si>
    <t>ERYNORM</t>
  </si>
  <si>
    <t>Hemofarm a.d.</t>
  </si>
  <si>
    <t>blister, 30 po 100 mg</t>
  </si>
  <si>
    <t>DITENZIN</t>
  </si>
  <si>
    <t>blister, 30 po (160 mg + 5 mg)</t>
  </si>
  <si>
    <t>Zdravlje AD Leskovac</t>
  </si>
  <si>
    <t>blister, 30 po (80 mg + 5 mg)</t>
  </si>
  <si>
    <t>blister, 30 po (160 mg + 10 mg)</t>
  </si>
  <si>
    <t>STERUDA</t>
  </si>
  <si>
    <t>TERIPARATID PLIVA</t>
  </si>
  <si>
    <t>rastvor za injekciju u napunjenom injekcionom penu</t>
  </si>
  <si>
    <t>napunjen injekcioni pen, 1 po 2,4 ml (20mcg/80µL)</t>
  </si>
  <si>
    <t>Teva Pharma B.V.; Pliva Hrvatska d.o.o.; Teva Gyogyszergzar ZRT</t>
  </si>
  <si>
    <t>KANAZOL</t>
  </si>
  <si>
    <t>blister, 5 po 100 mg</t>
  </si>
  <si>
    <t xml:space="preserve">Slaviamed d.o.o. </t>
  </si>
  <si>
    <t>IDIKA</t>
  </si>
  <si>
    <t>blister, 1 po 150 mg</t>
  </si>
  <si>
    <t>Stada Arzneimittel AG; Stadapharm GmbH; Synthon Hispania, S.L.</t>
  </si>
  <si>
    <t>DULOKSETIN TEVA</t>
  </si>
  <si>
    <t>gastrorezistentna kapsula, tvrda</t>
  </si>
  <si>
    <t>blister, 28 po 30 mg</t>
  </si>
  <si>
    <t>Merckle GmbH; Teva Pharmaceutical Works Co.Ltd.; Teva UK Limited;  Pliva Hrvatska d.o.o.</t>
  </si>
  <si>
    <t>blister, 28 po 60 mg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</si>
</sst>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16" fillId="33" borderId="0" xfId="0" applyFont="1" applyFill="1" applyAlignment="1">
      <alignment horizontal="center" vertical="center" wrapText="1"/>
    </xf>
    <xf numFmtId="0" fontId="16" fillId="33" borderId="0" xfId="0" applyFont="1" applyFill="1" applyAlignment="1">
      <alignment horizontal="left" vertical="center" wrapText="1"/>
    </xf>
    <xf numFmtId="49" fontId="16" fillId="33" borderId="0" xfId="0" applyNumberFormat="1" applyFont="1" applyFill="1" applyAlignment="1">
      <alignment horizontal="center" vertical="center" wrapText="1"/>
    </xf>
    <xf numFmtId="0" fontId="16" fillId="33" borderId="0" xfId="0" applyFont="1" applyFill="1" applyAlignment="1">
      <alignment horizontal="center" vertical="center"/>
    </xf>
    <xf numFmtId="3" fontId="16" fillId="34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 vertical="justify" wrapText="1"/>
    </xf>
    <xf numFmtId="0" fontId="2" fillId="33" borderId="0" xfId="0" applyFont="1" applyFill="1" applyAlignment="1">
      <alignment horizontal="left" vertical="top" wrapText="1"/>
    </xf>
    <xf numFmtId="49" fontId="2" fillId="33" borderId="0" xfId="0" applyNumberFormat="1" applyFont="1" applyFill="1" applyAlignment="1">
      <alignment horizontal="left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justify" wrapText="1"/>
    </xf>
    <xf numFmtId="0" fontId="5" fillId="33" borderId="0" xfId="0" applyFont="1" applyFill="1" applyAlignment="1">
      <alignment horizontal="center" vertical="center"/>
    </xf>
    <xf numFmtId="0" fontId="6" fillId="33" borderId="0" xfId="62" applyFont="1" applyFill="1" applyBorder="1" applyAlignment="1">
      <alignment horizontal="right" vertical="center" wrapText="1"/>
      <protection/>
    </xf>
    <xf numFmtId="4" fontId="2" fillId="33" borderId="0" xfId="0" applyNumberFormat="1" applyFont="1" applyFill="1" applyBorder="1" applyAlignment="1">
      <alignment horizontal="right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62" applyFont="1" applyFill="1" applyAlignment="1">
      <alignment horizontal="left" vertical="center" wrapText="1"/>
      <protection/>
    </xf>
    <xf numFmtId="0" fontId="2" fillId="33" borderId="0" xfId="0" applyFont="1" applyFill="1" applyAlignment="1">
      <alignment horizontal="right" vertical="justify" wrapText="1"/>
    </xf>
    <xf numFmtId="0" fontId="11" fillId="33" borderId="0" xfId="62" applyFont="1" applyFill="1" applyAlignment="1">
      <alignment horizontal="left" vertical="center" wrapText="1"/>
      <protection/>
    </xf>
    <xf numFmtId="49" fontId="11" fillId="33" borderId="0" xfId="62" applyNumberFormat="1" applyFont="1" applyFill="1" applyAlignment="1">
      <alignment horizontal="center" vertical="center" wrapText="1"/>
      <protection/>
    </xf>
    <xf numFmtId="0" fontId="11" fillId="33" borderId="0" xfId="62" applyFont="1" applyFill="1" applyAlignment="1">
      <alignment horizontal="center" vertical="center"/>
      <protection/>
    </xf>
    <xf numFmtId="0" fontId="11" fillId="33" borderId="0" xfId="0" applyFont="1" applyFill="1" applyAlignment="1">
      <alignment horizontal="right" vertical="justify" wrapText="1"/>
    </xf>
    <xf numFmtId="0" fontId="12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49" fontId="11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3" fontId="11" fillId="34" borderId="0" xfId="0" applyNumberFormat="1" applyFont="1" applyFill="1" applyAlignment="1">
      <alignment horizontal="right" vertical="center"/>
    </xf>
    <xf numFmtId="0" fontId="11" fillId="33" borderId="0" xfId="0" applyFont="1" applyFill="1" applyAlignment="1">
      <alignment vertical="center" wrapText="1"/>
    </xf>
    <xf numFmtId="0" fontId="11" fillId="33" borderId="0" xfId="0" applyFont="1" applyFill="1" applyBorder="1" applyAlignment="1">
      <alignment horizontal="center" vertical="justify" wrapText="1"/>
    </xf>
    <xf numFmtId="0" fontId="10" fillId="33" borderId="0" xfId="0" applyFont="1" applyFill="1" applyAlignment="1">
      <alignment horizontal="left" vertical="center" wrapText="1"/>
    </xf>
    <xf numFmtId="49" fontId="10" fillId="33" borderId="0" xfId="0" applyNumberFormat="1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3" fontId="10" fillId="34" borderId="0" xfId="0" applyNumberFormat="1" applyFont="1" applyFill="1" applyAlignment="1">
      <alignment horizontal="right" vertical="center"/>
    </xf>
    <xf numFmtId="0" fontId="8" fillId="0" borderId="0" xfId="62" applyFont="1" applyFill="1" applyBorder="1" applyAlignment="1">
      <alignment vertical="center" wrapText="1"/>
      <protection/>
    </xf>
    <xf numFmtId="0" fontId="8" fillId="33" borderId="0" xfId="62" applyFont="1" applyFill="1" applyAlignment="1">
      <alignment vertical="center"/>
      <protection/>
    </xf>
    <xf numFmtId="0" fontId="2" fillId="33" borderId="0" xfId="0" applyFont="1" applyFill="1" applyAlignment="1">
      <alignment vertical="top" wrapText="1"/>
    </xf>
    <xf numFmtId="0" fontId="14" fillId="33" borderId="10" xfId="62" applyFont="1" applyFill="1" applyBorder="1" applyAlignment="1" applyProtection="1">
      <alignment vertical="center" wrapText="1"/>
      <protection locked="0"/>
    </xf>
    <xf numFmtId="0" fontId="0" fillId="33" borderId="0" xfId="0" applyNumberForma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top" wrapText="1"/>
    </xf>
    <xf numFmtId="3" fontId="17" fillId="33" borderId="11" xfId="0" applyNumberFormat="1" applyFont="1" applyFill="1" applyBorder="1" applyAlignment="1">
      <alignment horizontal="center" vertical="center" wrapText="1"/>
    </xf>
    <xf numFmtId="4" fontId="14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2" xfId="62" applyFont="1" applyFill="1" applyBorder="1" applyAlignment="1">
      <alignment horizontal="center" vertical="center" wrapText="1"/>
      <protection/>
    </xf>
    <xf numFmtId="0" fontId="17" fillId="33" borderId="13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 applyProtection="1">
      <alignment vertical="top" wrapText="1"/>
      <protection locked="0"/>
    </xf>
    <xf numFmtId="0" fontId="2" fillId="33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59" fillId="0" borderId="11" xfId="0" applyFont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/>
    </xf>
    <xf numFmtId="4" fontId="17" fillId="35" borderId="14" xfId="63" applyNumberFormat="1" applyFont="1" applyFill="1" applyBorder="1" applyAlignment="1">
      <alignment horizontal="center" vertical="center" wrapText="1"/>
      <protection/>
    </xf>
    <xf numFmtId="170" fontId="14" fillId="33" borderId="11" xfId="0" applyNumberFormat="1" applyFont="1" applyFill="1" applyBorder="1" applyAlignment="1">
      <alignment horizontal="center" vertical="center" wrapText="1"/>
    </xf>
    <xf numFmtId="9" fontId="14" fillId="33" borderId="11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" fontId="17" fillId="35" borderId="14" xfId="63" applyNumberFormat="1" applyFont="1" applyFill="1" applyBorder="1" applyAlignment="1">
      <alignment horizontal="center" vertical="center"/>
      <protection/>
    </xf>
    <xf numFmtId="4" fontId="16" fillId="33" borderId="0" xfId="0" applyNumberFormat="1" applyFont="1" applyFill="1" applyAlignment="1">
      <alignment horizontal="center" vertical="center"/>
    </xf>
    <xf numFmtId="4" fontId="2" fillId="33" borderId="0" xfId="0" applyNumberFormat="1" applyFont="1" applyFill="1" applyAlignment="1">
      <alignment horizontal="left" vertical="top" wrapText="1"/>
    </xf>
    <xf numFmtId="4" fontId="9" fillId="33" borderId="0" xfId="0" applyNumberFormat="1" applyFont="1" applyFill="1" applyBorder="1" applyAlignment="1">
      <alignment horizontal="center" vertical="center" wrapText="1"/>
    </xf>
    <xf numFmtId="4" fontId="6" fillId="33" borderId="0" xfId="62" applyNumberFormat="1" applyFont="1" applyFill="1" applyBorder="1" applyAlignment="1">
      <alignment horizontal="right" vertical="center" wrapText="1"/>
      <protection/>
    </xf>
    <xf numFmtId="4" fontId="8" fillId="0" borderId="0" xfId="62" applyNumberFormat="1" applyFont="1" applyFill="1" applyBorder="1" applyAlignment="1">
      <alignment vertical="center" wrapText="1"/>
      <protection/>
    </xf>
    <xf numFmtId="4" fontId="11" fillId="33" borderId="0" xfId="0" applyNumberFormat="1" applyFont="1" applyFill="1" applyAlignment="1">
      <alignment horizontal="center" vertical="center" wrapText="1"/>
    </xf>
    <xf numFmtId="4" fontId="10" fillId="33" borderId="0" xfId="0" applyNumberFormat="1" applyFont="1" applyFill="1" applyAlignment="1">
      <alignment horizontal="center" vertical="center"/>
    </xf>
    <xf numFmtId="0" fontId="15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top" wrapText="1"/>
    </xf>
    <xf numFmtId="0" fontId="9" fillId="33" borderId="14" xfId="64" applyFont="1" applyFill="1" applyBorder="1" applyAlignment="1">
      <alignment horizontal="center" vertical="center" wrapText="1"/>
      <protection/>
    </xf>
    <xf numFmtId="0" fontId="60" fillId="0" borderId="14" xfId="0" applyFont="1" applyBorder="1" applyAlignment="1">
      <alignment horizontal="center" vertical="center" wrapText="1"/>
    </xf>
    <xf numFmtId="0" fontId="60" fillId="36" borderId="14" xfId="0" applyFont="1" applyFill="1" applyBorder="1" applyAlignment="1">
      <alignment horizontal="center" vertical="center" wrapText="1"/>
    </xf>
    <xf numFmtId="4" fontId="60" fillId="0" borderId="14" xfId="0" applyNumberFormat="1" applyFont="1" applyBorder="1" applyAlignment="1">
      <alignment horizontal="center" vertical="center" wrapText="1"/>
    </xf>
    <xf numFmtId="0" fontId="19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justify" wrapText="1"/>
    </xf>
    <xf numFmtId="0" fontId="13" fillId="33" borderId="12" xfId="62" applyFont="1" applyFill="1" applyBorder="1" applyAlignment="1">
      <alignment horizontal="center" vertical="center" wrapText="1"/>
      <protection/>
    </xf>
    <xf numFmtId="0" fontId="61" fillId="0" borderId="11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 applyProtection="1">
      <alignment horizontal="center" vertical="center" wrapText="1"/>
      <protection locked="0"/>
    </xf>
    <xf numFmtId="170" fontId="13" fillId="33" borderId="11" xfId="0" applyNumberFormat="1" applyFont="1" applyFill="1" applyBorder="1" applyAlignment="1">
      <alignment horizontal="center" vertical="center" wrapText="1"/>
    </xf>
    <xf numFmtId="9" fontId="13" fillId="33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60" fillId="35" borderId="14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8" fillId="33" borderId="0" xfId="0" applyFont="1" applyFill="1" applyBorder="1" applyAlignment="1">
      <alignment horizontal="center" vertical="justify" wrapText="1"/>
    </xf>
    <xf numFmtId="0" fontId="8" fillId="33" borderId="10" xfId="0" applyFont="1" applyFill="1" applyBorder="1" applyAlignment="1">
      <alignment horizontal="center" vertical="justify" wrapText="1"/>
    </xf>
    <xf numFmtId="0" fontId="11" fillId="33" borderId="0" xfId="0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top" wrapText="1"/>
    </xf>
    <xf numFmtId="0" fontId="8" fillId="0" borderId="0" xfId="62" applyFont="1" applyFill="1" applyBorder="1" applyAlignment="1">
      <alignment horizontal="left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 wrapText="1"/>
    </xf>
    <xf numFmtId="0" fontId="14" fillId="33" borderId="10" xfId="62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0" xfId="0" applyFont="1" applyFill="1" applyAlignment="1">
      <alignment horizontal="center" vertical="center" wrapText="1"/>
    </xf>
    <xf numFmtId="0" fontId="13" fillId="33" borderId="14" xfId="62" applyFont="1" applyFill="1" applyBorder="1" applyAlignment="1">
      <alignment horizontal="right" vertical="center" wrapText="1"/>
      <protection/>
    </xf>
    <xf numFmtId="0" fontId="13" fillId="33" borderId="11" xfId="62" applyFont="1" applyFill="1" applyBorder="1" applyAlignment="1">
      <alignment horizontal="right" vertical="center" wrapText="1"/>
      <protection/>
    </xf>
    <xf numFmtId="4" fontId="14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vertical="top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6" xfId="60"/>
    <cellStyle name="Normal 2 5" xfId="61"/>
    <cellStyle name="Normal 3" xfId="62"/>
    <cellStyle name="Normal 7 4" xfId="63"/>
    <cellStyle name="Normal_Priznto djuture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"/>
  <sheetViews>
    <sheetView showGridLines="0" tabSelected="1" zoomScalePageLayoutView="75" workbookViewId="0" topLeftCell="A1">
      <pane ySplit="15" topLeftCell="A16" activePane="bottomLeft" state="frozen"/>
      <selection pane="topLeft" activeCell="A1" sqref="A1"/>
      <selection pane="bottomLeft" activeCell="A1" sqref="A1:M2"/>
    </sheetView>
  </sheetViews>
  <sheetFormatPr defaultColWidth="9.00390625" defaultRowHeight="15"/>
  <cols>
    <col min="1" max="1" width="7.28125" style="17" customWidth="1"/>
    <col min="2" max="2" width="8.8515625" style="32" customWidth="1"/>
    <col min="3" max="3" width="15.57421875" style="32" customWidth="1"/>
    <col min="4" max="4" width="20.00390625" style="32" customWidth="1"/>
    <col min="5" max="5" width="22.8515625" style="32" customWidth="1"/>
    <col min="6" max="6" width="19.140625" style="32" customWidth="1"/>
    <col min="7" max="7" width="11.8515625" style="33" customWidth="1"/>
    <col min="8" max="8" width="9.140625" style="34" customWidth="1"/>
    <col min="9" max="9" width="12.28125" style="67" customWidth="1"/>
    <col min="10" max="10" width="13.00390625" style="35" customWidth="1"/>
    <col min="11" max="11" width="9.57421875" style="19" customWidth="1"/>
    <col min="12" max="12" width="15.7109375" style="19" customWidth="1"/>
    <col min="13" max="13" width="17.57421875" style="19" customWidth="1"/>
    <col min="14" max="14" width="23.421875" style="19" customWidth="1"/>
    <col min="15" max="16384" width="9.00390625" style="1" customWidth="1"/>
  </cols>
  <sheetData>
    <row r="1" spans="1:14" ht="15.75" customHeight="1">
      <c r="A1" s="90" t="s">
        <v>55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68"/>
    </row>
    <row r="2" spans="1:14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8"/>
    </row>
    <row r="3" spans="1:14" ht="12.75">
      <c r="A3" s="2"/>
      <c r="B3" s="3"/>
      <c r="C3" s="3"/>
      <c r="D3" s="3"/>
      <c r="E3" s="3"/>
      <c r="F3" s="3"/>
      <c r="G3" s="4"/>
      <c r="H3" s="5"/>
      <c r="I3" s="61"/>
      <c r="J3" s="6"/>
      <c r="K3" s="7"/>
      <c r="L3" s="7"/>
      <c r="M3" s="7"/>
      <c r="N3" s="7"/>
    </row>
    <row r="4" spans="1:14" ht="17.25" customHeight="1">
      <c r="A4" s="91" t="s">
        <v>218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69"/>
    </row>
    <row r="5" spans="1:14" ht="16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69"/>
    </row>
    <row r="6" spans="1:14" ht="12.75">
      <c r="A6" s="8"/>
      <c r="B6" s="8"/>
      <c r="C6" s="8"/>
      <c r="D6" s="8"/>
      <c r="E6" s="8"/>
      <c r="F6" s="8"/>
      <c r="G6" s="9"/>
      <c r="H6" s="8"/>
      <c r="I6" s="62"/>
      <c r="J6" s="8"/>
      <c r="K6" s="8"/>
      <c r="L6" s="8"/>
      <c r="M6" s="8"/>
      <c r="N6" s="8"/>
    </row>
    <row r="7" spans="2:14" ht="12.75" customHeight="1">
      <c r="B7" s="38"/>
      <c r="C7" s="38" t="s">
        <v>6</v>
      </c>
      <c r="D7" s="38"/>
      <c r="E7" s="8"/>
      <c r="F7" s="8"/>
      <c r="G7" s="9"/>
      <c r="H7" s="8"/>
      <c r="I7" s="62"/>
      <c r="K7" s="101" t="s">
        <v>9</v>
      </c>
      <c r="L7" s="101"/>
      <c r="M7" s="101"/>
      <c r="N7" s="1"/>
    </row>
    <row r="8" spans="2:14" ht="26.25" customHeight="1">
      <c r="B8" s="39"/>
      <c r="C8" s="39"/>
      <c r="D8" s="39"/>
      <c r="E8" s="8"/>
      <c r="F8" s="8"/>
      <c r="G8" s="9"/>
      <c r="H8" s="8"/>
      <c r="I8" s="62"/>
      <c r="J8" s="51"/>
      <c r="K8" s="50"/>
      <c r="L8" s="50"/>
      <c r="M8" s="50"/>
      <c r="N8" s="1"/>
    </row>
    <row r="9" spans="3:14" ht="12.75" customHeight="1">
      <c r="C9" s="42" t="s">
        <v>7</v>
      </c>
      <c r="D9" s="42"/>
      <c r="E9" s="8"/>
      <c r="F9" s="8"/>
      <c r="G9" s="9"/>
      <c r="H9" s="8"/>
      <c r="I9" s="62"/>
      <c r="J9" s="8"/>
      <c r="K9" s="95" t="s">
        <v>10</v>
      </c>
      <c r="L9" s="95"/>
      <c r="M9" s="95"/>
      <c r="N9" s="1"/>
    </row>
    <row r="10" spans="1:14" ht="30" customHeight="1">
      <c r="A10" s="40"/>
      <c r="B10" s="97"/>
      <c r="C10" s="97"/>
      <c r="D10" s="97"/>
      <c r="E10" s="8"/>
      <c r="F10" s="8"/>
      <c r="G10" s="9"/>
      <c r="H10" s="8"/>
      <c r="I10" s="62"/>
      <c r="J10" s="8"/>
      <c r="K10" s="99"/>
      <c r="L10" s="99"/>
      <c r="M10" s="99"/>
      <c r="N10" s="1"/>
    </row>
    <row r="11" spans="1:14" ht="15" customHeight="1">
      <c r="A11" s="41"/>
      <c r="B11" s="95" t="s">
        <v>8</v>
      </c>
      <c r="C11" s="95"/>
      <c r="D11" s="95"/>
      <c r="E11" s="8"/>
      <c r="F11" s="8"/>
      <c r="G11" s="9"/>
      <c r="H11" s="8"/>
      <c r="I11" s="62"/>
      <c r="J11" s="8"/>
      <c r="K11" s="95" t="s">
        <v>11</v>
      </c>
      <c r="L11" s="95"/>
      <c r="M11" s="95"/>
      <c r="N11" s="1"/>
    </row>
    <row r="12" spans="2:14" ht="27.75" customHeight="1">
      <c r="B12" s="98" t="s">
        <v>21</v>
      </c>
      <c r="C12" s="98"/>
      <c r="D12" s="98"/>
      <c r="E12" s="8"/>
      <c r="F12" s="8"/>
      <c r="G12" s="9"/>
      <c r="H12" s="8"/>
      <c r="I12" s="62"/>
      <c r="J12" s="8"/>
      <c r="K12" s="100"/>
      <c r="L12" s="100"/>
      <c r="M12" s="100"/>
      <c r="N12" s="1"/>
    </row>
    <row r="13" spans="1:14" ht="12.75">
      <c r="A13" s="8"/>
      <c r="C13" s="8"/>
      <c r="D13" s="8"/>
      <c r="E13" s="8"/>
      <c r="F13" s="8"/>
      <c r="G13" s="8"/>
      <c r="H13" s="8"/>
      <c r="I13" s="62"/>
      <c r="J13" s="8"/>
      <c r="K13" s="8"/>
      <c r="L13" s="8"/>
      <c r="M13" s="8"/>
      <c r="N13" s="8"/>
    </row>
    <row r="14" spans="1:14" s="14" customFormat="1" ht="20.25" customHeight="1">
      <c r="A14" s="10"/>
      <c r="B14" s="11"/>
      <c r="C14" s="11"/>
      <c r="D14" s="11"/>
      <c r="E14" s="11"/>
      <c r="F14" s="11"/>
      <c r="G14" s="12"/>
      <c r="H14" s="10"/>
      <c r="I14" s="63"/>
      <c r="J14" s="10"/>
      <c r="K14" s="13"/>
      <c r="L14" s="13"/>
      <c r="M14" s="13"/>
      <c r="N14" s="13"/>
    </row>
    <row r="15" spans="1:13" s="74" customFormat="1" ht="38.25" customHeight="1">
      <c r="A15" s="70" t="s">
        <v>22</v>
      </c>
      <c r="B15" s="71" t="s">
        <v>32</v>
      </c>
      <c r="C15" s="71" t="s">
        <v>23</v>
      </c>
      <c r="D15" s="87" t="s">
        <v>24</v>
      </c>
      <c r="E15" s="87" t="s">
        <v>46</v>
      </c>
      <c r="F15" s="88" t="s">
        <v>47</v>
      </c>
      <c r="G15" s="71" t="s">
        <v>25</v>
      </c>
      <c r="H15" s="72" t="s">
        <v>26</v>
      </c>
      <c r="I15" s="73" t="s">
        <v>27</v>
      </c>
      <c r="J15" s="71" t="s">
        <v>28</v>
      </c>
      <c r="K15" s="71" t="s">
        <v>29</v>
      </c>
      <c r="L15" s="71" t="s">
        <v>30</v>
      </c>
      <c r="M15" s="71" t="s">
        <v>31</v>
      </c>
    </row>
    <row r="16" spans="1:13" s="59" customFormat="1" ht="31.5" customHeight="1">
      <c r="A16" s="45">
        <v>1</v>
      </c>
      <c r="B16" s="47" t="s">
        <v>56</v>
      </c>
      <c r="C16" s="54" t="s">
        <v>93</v>
      </c>
      <c r="D16" s="54" t="s">
        <v>35</v>
      </c>
      <c r="E16" s="54" t="s">
        <v>94</v>
      </c>
      <c r="F16" s="54" t="s">
        <v>95</v>
      </c>
      <c r="G16" s="46" t="s">
        <v>33</v>
      </c>
      <c r="H16" s="43">
        <v>100</v>
      </c>
      <c r="I16" s="44"/>
      <c r="J16" s="57">
        <f>H16*I16</f>
        <v>0</v>
      </c>
      <c r="K16" s="58">
        <v>0.1</v>
      </c>
      <c r="L16" s="57">
        <f>J16*K16</f>
        <v>0</v>
      </c>
      <c r="M16" s="57">
        <f>J16+L16</f>
        <v>0</v>
      </c>
    </row>
    <row r="17" spans="1:13" s="59" customFormat="1" ht="31.5" customHeight="1">
      <c r="A17" s="45">
        <v>2</v>
      </c>
      <c r="B17" s="47" t="s">
        <v>57</v>
      </c>
      <c r="C17" s="54" t="s">
        <v>93</v>
      </c>
      <c r="D17" s="54" t="s">
        <v>35</v>
      </c>
      <c r="E17" s="54" t="s">
        <v>96</v>
      </c>
      <c r="F17" s="54" t="s">
        <v>95</v>
      </c>
      <c r="G17" s="46" t="s">
        <v>33</v>
      </c>
      <c r="H17" s="43">
        <v>100</v>
      </c>
      <c r="I17" s="44"/>
      <c r="J17" s="57">
        <f aca="true" t="shared" si="0" ref="J17:J80">H17*I17</f>
        <v>0</v>
      </c>
      <c r="K17" s="58">
        <v>0.1</v>
      </c>
      <c r="L17" s="57">
        <f aca="true" t="shared" si="1" ref="L17:L80">J17*K17</f>
        <v>0</v>
      </c>
      <c r="M17" s="57">
        <f aca="true" t="shared" si="2" ref="M17:M80">J17+L17</f>
        <v>0</v>
      </c>
    </row>
    <row r="18" spans="1:13" s="59" customFormat="1" ht="36">
      <c r="A18" s="45">
        <v>3</v>
      </c>
      <c r="B18" s="47" t="s">
        <v>58</v>
      </c>
      <c r="C18" s="54" t="s">
        <v>97</v>
      </c>
      <c r="D18" s="54" t="s">
        <v>98</v>
      </c>
      <c r="E18" s="54" t="s">
        <v>99</v>
      </c>
      <c r="F18" s="54" t="s">
        <v>100</v>
      </c>
      <c r="G18" s="46" t="s">
        <v>33</v>
      </c>
      <c r="H18" s="43">
        <v>100</v>
      </c>
      <c r="I18" s="44"/>
      <c r="J18" s="57">
        <f t="shared" si="0"/>
        <v>0</v>
      </c>
      <c r="K18" s="58">
        <v>0.1</v>
      </c>
      <c r="L18" s="57">
        <f t="shared" si="1"/>
        <v>0</v>
      </c>
      <c r="M18" s="57">
        <f t="shared" si="2"/>
        <v>0</v>
      </c>
    </row>
    <row r="19" spans="1:13" s="59" customFormat="1" ht="31.5" customHeight="1">
      <c r="A19" s="45">
        <v>4</v>
      </c>
      <c r="B19" s="47" t="s">
        <v>59</v>
      </c>
      <c r="C19" s="54" t="s">
        <v>101</v>
      </c>
      <c r="D19" s="54" t="s">
        <v>102</v>
      </c>
      <c r="E19" s="54" t="s">
        <v>103</v>
      </c>
      <c r="F19" s="54" t="s">
        <v>104</v>
      </c>
      <c r="G19" s="46" t="s">
        <v>33</v>
      </c>
      <c r="H19" s="43">
        <v>100</v>
      </c>
      <c r="I19" s="44"/>
      <c r="J19" s="57">
        <f t="shared" si="0"/>
        <v>0</v>
      </c>
      <c r="K19" s="58">
        <v>0.1</v>
      </c>
      <c r="L19" s="57">
        <f t="shared" si="1"/>
        <v>0</v>
      </c>
      <c r="M19" s="57">
        <f t="shared" si="2"/>
        <v>0</v>
      </c>
    </row>
    <row r="20" spans="1:13" s="59" customFormat="1" ht="31.5" customHeight="1">
      <c r="A20" s="45">
        <v>5</v>
      </c>
      <c r="B20" s="47" t="s">
        <v>60</v>
      </c>
      <c r="C20" s="54" t="s">
        <v>101</v>
      </c>
      <c r="D20" s="54" t="s">
        <v>102</v>
      </c>
      <c r="E20" s="54" t="s">
        <v>105</v>
      </c>
      <c r="F20" s="54" t="s">
        <v>104</v>
      </c>
      <c r="G20" s="46" t="s">
        <v>33</v>
      </c>
      <c r="H20" s="43">
        <v>100</v>
      </c>
      <c r="I20" s="44"/>
      <c r="J20" s="57">
        <f t="shared" si="0"/>
        <v>0</v>
      </c>
      <c r="K20" s="58">
        <v>0.1</v>
      </c>
      <c r="L20" s="57">
        <f t="shared" si="1"/>
        <v>0</v>
      </c>
      <c r="M20" s="57">
        <f t="shared" si="2"/>
        <v>0</v>
      </c>
    </row>
    <row r="21" spans="1:13" s="59" customFormat="1" ht="31.5" customHeight="1">
      <c r="A21" s="45">
        <v>6</v>
      </c>
      <c r="B21" s="47" t="s">
        <v>61</v>
      </c>
      <c r="C21" s="54" t="s">
        <v>101</v>
      </c>
      <c r="D21" s="54" t="s">
        <v>102</v>
      </c>
      <c r="E21" s="54" t="s">
        <v>106</v>
      </c>
      <c r="F21" s="54" t="s">
        <v>104</v>
      </c>
      <c r="G21" s="46" t="s">
        <v>33</v>
      </c>
      <c r="H21" s="43">
        <v>100</v>
      </c>
      <c r="I21" s="44"/>
      <c r="J21" s="57">
        <f t="shared" si="0"/>
        <v>0</v>
      </c>
      <c r="K21" s="58">
        <v>0.1</v>
      </c>
      <c r="L21" s="57">
        <f t="shared" si="1"/>
        <v>0</v>
      </c>
      <c r="M21" s="57">
        <f t="shared" si="2"/>
        <v>0</v>
      </c>
    </row>
    <row r="22" spans="1:13" s="59" customFormat="1" ht="31.5" customHeight="1">
      <c r="A22" s="45">
        <v>7</v>
      </c>
      <c r="B22" s="47" t="s">
        <v>62</v>
      </c>
      <c r="C22" s="55" t="s">
        <v>107</v>
      </c>
      <c r="D22" s="55" t="s">
        <v>38</v>
      </c>
      <c r="E22" s="55" t="s">
        <v>108</v>
      </c>
      <c r="F22" s="49" t="s">
        <v>109</v>
      </c>
      <c r="G22" s="46" t="s">
        <v>33</v>
      </c>
      <c r="H22" s="43">
        <v>100</v>
      </c>
      <c r="I22" s="44"/>
      <c r="J22" s="57">
        <f t="shared" si="0"/>
        <v>0</v>
      </c>
      <c r="K22" s="58">
        <v>0.1</v>
      </c>
      <c r="L22" s="57">
        <f t="shared" si="1"/>
        <v>0</v>
      </c>
      <c r="M22" s="57">
        <f t="shared" si="2"/>
        <v>0</v>
      </c>
    </row>
    <row r="23" spans="1:13" s="59" customFormat="1" ht="60">
      <c r="A23" s="45">
        <v>8</v>
      </c>
      <c r="B23" s="47">
        <v>1109125</v>
      </c>
      <c r="C23" s="54" t="s">
        <v>110</v>
      </c>
      <c r="D23" s="54" t="s">
        <v>36</v>
      </c>
      <c r="E23" s="54" t="s">
        <v>111</v>
      </c>
      <c r="F23" s="54" t="s">
        <v>112</v>
      </c>
      <c r="G23" s="46" t="s">
        <v>33</v>
      </c>
      <c r="H23" s="43">
        <v>100</v>
      </c>
      <c r="I23" s="44"/>
      <c r="J23" s="57">
        <f t="shared" si="0"/>
        <v>0</v>
      </c>
      <c r="K23" s="58">
        <v>0.1</v>
      </c>
      <c r="L23" s="57">
        <f t="shared" si="1"/>
        <v>0</v>
      </c>
      <c r="M23" s="57">
        <f t="shared" si="2"/>
        <v>0</v>
      </c>
    </row>
    <row r="24" spans="1:13" s="59" customFormat="1" ht="60">
      <c r="A24" s="45">
        <v>9</v>
      </c>
      <c r="B24" s="47">
        <v>1109126</v>
      </c>
      <c r="C24" s="54" t="s">
        <v>110</v>
      </c>
      <c r="D24" s="54" t="s">
        <v>36</v>
      </c>
      <c r="E24" s="54" t="s">
        <v>113</v>
      </c>
      <c r="F24" s="54" t="s">
        <v>112</v>
      </c>
      <c r="G24" s="46" t="s">
        <v>33</v>
      </c>
      <c r="H24" s="43">
        <v>100</v>
      </c>
      <c r="I24" s="44"/>
      <c r="J24" s="57">
        <f t="shared" si="0"/>
        <v>0</v>
      </c>
      <c r="K24" s="58">
        <v>0.1</v>
      </c>
      <c r="L24" s="57">
        <f t="shared" si="1"/>
        <v>0</v>
      </c>
      <c r="M24" s="57">
        <f t="shared" si="2"/>
        <v>0</v>
      </c>
    </row>
    <row r="25" spans="1:13" s="59" customFormat="1" ht="31.5" customHeight="1">
      <c r="A25" s="45">
        <v>10</v>
      </c>
      <c r="B25" s="47" t="s">
        <v>63</v>
      </c>
      <c r="C25" s="55" t="s">
        <v>114</v>
      </c>
      <c r="D25" s="49" t="s">
        <v>36</v>
      </c>
      <c r="E25" s="49" t="s">
        <v>115</v>
      </c>
      <c r="F25" s="49" t="s">
        <v>116</v>
      </c>
      <c r="G25" s="46" t="s">
        <v>33</v>
      </c>
      <c r="H25" s="43">
        <v>100</v>
      </c>
      <c r="I25" s="44"/>
      <c r="J25" s="57">
        <f t="shared" si="0"/>
        <v>0</v>
      </c>
      <c r="K25" s="58">
        <v>0.1</v>
      </c>
      <c r="L25" s="57">
        <f t="shared" si="1"/>
        <v>0</v>
      </c>
      <c r="M25" s="57">
        <f t="shared" si="2"/>
        <v>0</v>
      </c>
    </row>
    <row r="26" spans="1:13" s="59" customFormat="1" ht="31.5" customHeight="1">
      <c r="A26" s="45">
        <v>11</v>
      </c>
      <c r="B26" s="47" t="s">
        <v>64</v>
      </c>
      <c r="C26" s="55" t="s">
        <v>117</v>
      </c>
      <c r="D26" s="49" t="s">
        <v>36</v>
      </c>
      <c r="E26" s="49" t="s">
        <v>118</v>
      </c>
      <c r="F26" s="49" t="s">
        <v>119</v>
      </c>
      <c r="G26" s="46" t="s">
        <v>33</v>
      </c>
      <c r="H26" s="43">
        <v>100</v>
      </c>
      <c r="I26" s="44"/>
      <c r="J26" s="57">
        <f t="shared" si="0"/>
        <v>0</v>
      </c>
      <c r="K26" s="58">
        <v>0.1</v>
      </c>
      <c r="L26" s="57">
        <f t="shared" si="1"/>
        <v>0</v>
      </c>
      <c r="M26" s="57">
        <f t="shared" si="2"/>
        <v>0</v>
      </c>
    </row>
    <row r="27" spans="1:13" s="59" customFormat="1" ht="31.5" customHeight="1">
      <c r="A27" s="45">
        <v>12</v>
      </c>
      <c r="B27" s="48" t="s">
        <v>65</v>
      </c>
      <c r="C27" s="55" t="s">
        <v>117</v>
      </c>
      <c r="D27" s="49" t="s">
        <v>36</v>
      </c>
      <c r="E27" s="49" t="s">
        <v>120</v>
      </c>
      <c r="F27" s="49" t="s">
        <v>119</v>
      </c>
      <c r="G27" s="46" t="s">
        <v>33</v>
      </c>
      <c r="H27" s="43">
        <v>100</v>
      </c>
      <c r="I27" s="44"/>
      <c r="J27" s="57">
        <f t="shared" si="0"/>
        <v>0</v>
      </c>
      <c r="K27" s="58">
        <v>0.1</v>
      </c>
      <c r="L27" s="57">
        <f t="shared" si="1"/>
        <v>0</v>
      </c>
      <c r="M27" s="57">
        <f t="shared" si="2"/>
        <v>0</v>
      </c>
    </row>
    <row r="28" spans="1:13" s="59" customFormat="1" ht="31.5" customHeight="1">
      <c r="A28" s="45">
        <v>13</v>
      </c>
      <c r="B28" s="48">
        <v>1400476</v>
      </c>
      <c r="C28" s="54" t="s">
        <v>121</v>
      </c>
      <c r="D28" s="54" t="s">
        <v>38</v>
      </c>
      <c r="E28" s="54" t="s">
        <v>122</v>
      </c>
      <c r="F28" s="54" t="s">
        <v>49</v>
      </c>
      <c r="G28" s="46" t="s">
        <v>33</v>
      </c>
      <c r="H28" s="43">
        <v>100</v>
      </c>
      <c r="I28" s="44"/>
      <c r="J28" s="57">
        <f t="shared" si="0"/>
        <v>0</v>
      </c>
      <c r="K28" s="58">
        <v>0.1</v>
      </c>
      <c r="L28" s="57">
        <f t="shared" si="1"/>
        <v>0</v>
      </c>
      <c r="M28" s="57">
        <f t="shared" si="2"/>
        <v>0</v>
      </c>
    </row>
    <row r="29" spans="1:13" s="59" customFormat="1" ht="31.5" customHeight="1">
      <c r="A29" s="45">
        <v>14</v>
      </c>
      <c r="B29" s="47">
        <v>1400475</v>
      </c>
      <c r="C29" s="54" t="s">
        <v>121</v>
      </c>
      <c r="D29" s="54" t="s">
        <v>38</v>
      </c>
      <c r="E29" s="54" t="s">
        <v>123</v>
      </c>
      <c r="F29" s="54" t="s">
        <v>49</v>
      </c>
      <c r="G29" s="46" t="s">
        <v>33</v>
      </c>
      <c r="H29" s="43">
        <v>100</v>
      </c>
      <c r="I29" s="44"/>
      <c r="J29" s="57">
        <f t="shared" si="0"/>
        <v>0</v>
      </c>
      <c r="K29" s="58">
        <v>0.1</v>
      </c>
      <c r="L29" s="57">
        <f t="shared" si="1"/>
        <v>0</v>
      </c>
      <c r="M29" s="57">
        <f t="shared" si="2"/>
        <v>0</v>
      </c>
    </row>
    <row r="30" spans="1:13" s="59" customFormat="1" ht="31.5" customHeight="1">
      <c r="A30" s="45">
        <v>15</v>
      </c>
      <c r="B30" s="47" t="s">
        <v>66</v>
      </c>
      <c r="C30" s="54" t="s">
        <v>124</v>
      </c>
      <c r="D30" s="54" t="s">
        <v>36</v>
      </c>
      <c r="E30" s="54" t="s">
        <v>125</v>
      </c>
      <c r="F30" s="54" t="s">
        <v>126</v>
      </c>
      <c r="G30" s="46" t="s">
        <v>33</v>
      </c>
      <c r="H30" s="43">
        <v>100</v>
      </c>
      <c r="I30" s="44"/>
      <c r="J30" s="57">
        <f t="shared" si="0"/>
        <v>0</v>
      </c>
      <c r="K30" s="58">
        <v>0.1</v>
      </c>
      <c r="L30" s="57">
        <f t="shared" si="1"/>
        <v>0</v>
      </c>
      <c r="M30" s="57">
        <f t="shared" si="2"/>
        <v>0</v>
      </c>
    </row>
    <row r="31" spans="1:13" s="59" customFormat="1" ht="31.5" customHeight="1">
      <c r="A31" s="45">
        <v>16</v>
      </c>
      <c r="B31" s="47" t="s">
        <v>67</v>
      </c>
      <c r="C31" s="54" t="s">
        <v>124</v>
      </c>
      <c r="D31" s="54" t="s">
        <v>36</v>
      </c>
      <c r="E31" s="54" t="s">
        <v>127</v>
      </c>
      <c r="F31" s="54" t="s">
        <v>126</v>
      </c>
      <c r="G31" s="46" t="s">
        <v>33</v>
      </c>
      <c r="H31" s="43">
        <v>100</v>
      </c>
      <c r="I31" s="44"/>
      <c r="J31" s="57">
        <f t="shared" si="0"/>
        <v>0</v>
      </c>
      <c r="K31" s="58">
        <v>0.1</v>
      </c>
      <c r="L31" s="57">
        <f t="shared" si="1"/>
        <v>0</v>
      </c>
      <c r="M31" s="57">
        <f t="shared" si="2"/>
        <v>0</v>
      </c>
    </row>
    <row r="32" spans="1:13" s="59" customFormat="1" ht="36">
      <c r="A32" s="45">
        <v>17</v>
      </c>
      <c r="B32" s="47" t="s">
        <v>68</v>
      </c>
      <c r="C32" s="54" t="s">
        <v>128</v>
      </c>
      <c r="D32" s="54" t="s">
        <v>129</v>
      </c>
      <c r="E32" s="54" t="s">
        <v>130</v>
      </c>
      <c r="F32" s="54" t="s">
        <v>131</v>
      </c>
      <c r="G32" s="46" t="s">
        <v>33</v>
      </c>
      <c r="H32" s="43">
        <v>100</v>
      </c>
      <c r="I32" s="44"/>
      <c r="J32" s="57">
        <f t="shared" si="0"/>
        <v>0</v>
      </c>
      <c r="K32" s="58">
        <v>0.1</v>
      </c>
      <c r="L32" s="57">
        <f t="shared" si="1"/>
        <v>0</v>
      </c>
      <c r="M32" s="57">
        <f t="shared" si="2"/>
        <v>0</v>
      </c>
    </row>
    <row r="33" spans="1:13" s="59" customFormat="1" ht="132">
      <c r="A33" s="45">
        <v>18</v>
      </c>
      <c r="B33" s="47" t="s">
        <v>69</v>
      </c>
      <c r="C33" s="54" t="s">
        <v>132</v>
      </c>
      <c r="D33" s="54" t="s">
        <v>98</v>
      </c>
      <c r="E33" s="54" t="s">
        <v>133</v>
      </c>
      <c r="F33" s="54" t="s">
        <v>134</v>
      </c>
      <c r="G33" s="46" t="s">
        <v>33</v>
      </c>
      <c r="H33" s="43">
        <v>100</v>
      </c>
      <c r="I33" s="44"/>
      <c r="J33" s="57">
        <f t="shared" si="0"/>
        <v>0</v>
      </c>
      <c r="K33" s="58">
        <v>0.1</v>
      </c>
      <c r="L33" s="57">
        <f t="shared" si="1"/>
        <v>0</v>
      </c>
      <c r="M33" s="57">
        <f t="shared" si="2"/>
        <v>0</v>
      </c>
    </row>
    <row r="34" spans="1:13" s="59" customFormat="1" ht="132">
      <c r="A34" s="45">
        <v>19</v>
      </c>
      <c r="B34" s="47" t="s">
        <v>70</v>
      </c>
      <c r="C34" s="54" t="s">
        <v>132</v>
      </c>
      <c r="D34" s="54" t="s">
        <v>98</v>
      </c>
      <c r="E34" s="54" t="s">
        <v>135</v>
      </c>
      <c r="F34" s="54" t="s">
        <v>134</v>
      </c>
      <c r="G34" s="46" t="s">
        <v>33</v>
      </c>
      <c r="H34" s="43">
        <v>100</v>
      </c>
      <c r="I34" s="44"/>
      <c r="J34" s="57">
        <f t="shared" si="0"/>
        <v>0</v>
      </c>
      <c r="K34" s="58">
        <v>0.1</v>
      </c>
      <c r="L34" s="57">
        <f t="shared" si="1"/>
        <v>0</v>
      </c>
      <c r="M34" s="57">
        <f t="shared" si="2"/>
        <v>0</v>
      </c>
    </row>
    <row r="35" spans="1:13" s="59" customFormat="1" ht="96">
      <c r="A35" s="45">
        <v>20</v>
      </c>
      <c r="B35" s="47">
        <v>1103620</v>
      </c>
      <c r="C35" s="54" t="s">
        <v>136</v>
      </c>
      <c r="D35" s="54" t="s">
        <v>38</v>
      </c>
      <c r="E35" s="54" t="s">
        <v>137</v>
      </c>
      <c r="F35" s="54" t="s">
        <v>138</v>
      </c>
      <c r="G35" s="46" t="s">
        <v>33</v>
      </c>
      <c r="H35" s="43">
        <v>100</v>
      </c>
      <c r="I35" s="44"/>
      <c r="J35" s="57">
        <f t="shared" si="0"/>
        <v>0</v>
      </c>
      <c r="K35" s="58">
        <v>0.1</v>
      </c>
      <c r="L35" s="57">
        <f t="shared" si="1"/>
        <v>0</v>
      </c>
      <c r="M35" s="57">
        <f t="shared" si="2"/>
        <v>0</v>
      </c>
    </row>
    <row r="36" spans="1:13" s="59" customFormat="1" ht="96">
      <c r="A36" s="45">
        <v>21</v>
      </c>
      <c r="B36" s="47">
        <v>1103621</v>
      </c>
      <c r="C36" s="54" t="s">
        <v>136</v>
      </c>
      <c r="D36" s="54" t="s">
        <v>38</v>
      </c>
      <c r="E36" s="54" t="s">
        <v>139</v>
      </c>
      <c r="F36" s="54" t="s">
        <v>138</v>
      </c>
      <c r="G36" s="46" t="s">
        <v>33</v>
      </c>
      <c r="H36" s="43">
        <v>100</v>
      </c>
      <c r="I36" s="44"/>
      <c r="J36" s="57">
        <f t="shared" si="0"/>
        <v>0</v>
      </c>
      <c r="K36" s="58">
        <v>0.1</v>
      </c>
      <c r="L36" s="57">
        <f t="shared" si="1"/>
        <v>0</v>
      </c>
      <c r="M36" s="57">
        <f t="shared" si="2"/>
        <v>0</v>
      </c>
    </row>
    <row r="37" spans="1:13" s="59" customFormat="1" ht="36">
      <c r="A37" s="45">
        <v>22</v>
      </c>
      <c r="B37" s="47" t="s">
        <v>71</v>
      </c>
      <c r="C37" s="54" t="s">
        <v>140</v>
      </c>
      <c r="D37" s="54" t="s">
        <v>98</v>
      </c>
      <c r="E37" s="54" t="s">
        <v>141</v>
      </c>
      <c r="F37" s="54" t="s">
        <v>142</v>
      </c>
      <c r="G37" s="46" t="s">
        <v>33</v>
      </c>
      <c r="H37" s="43">
        <v>100</v>
      </c>
      <c r="I37" s="44"/>
      <c r="J37" s="57">
        <f t="shared" si="0"/>
        <v>0</v>
      </c>
      <c r="K37" s="58">
        <v>0.1</v>
      </c>
      <c r="L37" s="57">
        <f t="shared" si="1"/>
        <v>0</v>
      </c>
      <c r="M37" s="57">
        <f t="shared" si="2"/>
        <v>0</v>
      </c>
    </row>
    <row r="38" spans="1:13" s="59" customFormat="1" ht="36">
      <c r="A38" s="45">
        <v>23</v>
      </c>
      <c r="B38" s="47">
        <v>1403667</v>
      </c>
      <c r="C38" s="54" t="s">
        <v>140</v>
      </c>
      <c r="D38" s="54" t="s">
        <v>98</v>
      </c>
      <c r="E38" s="54" t="s">
        <v>143</v>
      </c>
      <c r="F38" s="54" t="s">
        <v>142</v>
      </c>
      <c r="G38" s="46" t="s">
        <v>33</v>
      </c>
      <c r="H38" s="43">
        <v>100</v>
      </c>
      <c r="I38" s="44"/>
      <c r="J38" s="57">
        <f t="shared" si="0"/>
        <v>0</v>
      </c>
      <c r="K38" s="58">
        <v>0.1</v>
      </c>
      <c r="L38" s="57">
        <f t="shared" si="1"/>
        <v>0</v>
      </c>
      <c r="M38" s="57">
        <f t="shared" si="2"/>
        <v>0</v>
      </c>
    </row>
    <row r="39" spans="1:13" s="59" customFormat="1" ht="48">
      <c r="A39" s="45">
        <v>24</v>
      </c>
      <c r="B39" s="47">
        <v>1103804</v>
      </c>
      <c r="C39" s="54" t="s">
        <v>144</v>
      </c>
      <c r="D39" s="54" t="s">
        <v>36</v>
      </c>
      <c r="E39" s="54" t="s">
        <v>145</v>
      </c>
      <c r="F39" s="54" t="s">
        <v>146</v>
      </c>
      <c r="G39" s="46" t="s">
        <v>33</v>
      </c>
      <c r="H39" s="43">
        <v>100</v>
      </c>
      <c r="I39" s="44"/>
      <c r="J39" s="57">
        <f t="shared" si="0"/>
        <v>0</v>
      </c>
      <c r="K39" s="58">
        <v>0.1</v>
      </c>
      <c r="L39" s="57">
        <f t="shared" si="1"/>
        <v>0</v>
      </c>
      <c r="M39" s="57">
        <f t="shared" si="2"/>
        <v>0</v>
      </c>
    </row>
    <row r="40" spans="1:13" s="59" customFormat="1" ht="48">
      <c r="A40" s="45">
        <v>25</v>
      </c>
      <c r="B40" s="47" t="s">
        <v>72</v>
      </c>
      <c r="C40" s="54" t="s">
        <v>144</v>
      </c>
      <c r="D40" s="54" t="s">
        <v>36</v>
      </c>
      <c r="E40" s="54" t="s">
        <v>147</v>
      </c>
      <c r="F40" s="54" t="s">
        <v>146</v>
      </c>
      <c r="G40" s="46" t="s">
        <v>33</v>
      </c>
      <c r="H40" s="43">
        <v>100</v>
      </c>
      <c r="I40" s="44"/>
      <c r="J40" s="57">
        <f t="shared" si="0"/>
        <v>0</v>
      </c>
      <c r="K40" s="58">
        <v>0.1</v>
      </c>
      <c r="L40" s="57">
        <f t="shared" si="1"/>
        <v>0</v>
      </c>
      <c r="M40" s="57">
        <f t="shared" si="2"/>
        <v>0</v>
      </c>
    </row>
    <row r="41" spans="1:13" s="59" customFormat="1" ht="48">
      <c r="A41" s="45">
        <v>26</v>
      </c>
      <c r="B41" s="47">
        <v>1103806</v>
      </c>
      <c r="C41" s="54" t="s">
        <v>144</v>
      </c>
      <c r="D41" s="54" t="s">
        <v>36</v>
      </c>
      <c r="E41" s="54" t="s">
        <v>148</v>
      </c>
      <c r="F41" s="54" t="s">
        <v>146</v>
      </c>
      <c r="G41" s="46" t="s">
        <v>33</v>
      </c>
      <c r="H41" s="43">
        <v>100</v>
      </c>
      <c r="I41" s="44"/>
      <c r="J41" s="57">
        <f t="shared" si="0"/>
        <v>0</v>
      </c>
      <c r="K41" s="58">
        <v>0.1</v>
      </c>
      <c r="L41" s="57">
        <f t="shared" si="1"/>
        <v>0</v>
      </c>
      <c r="M41" s="57">
        <f t="shared" si="2"/>
        <v>0</v>
      </c>
    </row>
    <row r="42" spans="1:13" s="59" customFormat="1" ht="31.5" customHeight="1">
      <c r="A42" s="45">
        <v>27</v>
      </c>
      <c r="B42" s="47" t="s">
        <v>73</v>
      </c>
      <c r="C42" s="49" t="s">
        <v>149</v>
      </c>
      <c r="D42" s="55" t="s">
        <v>36</v>
      </c>
      <c r="E42" s="55" t="s">
        <v>37</v>
      </c>
      <c r="F42" s="49" t="s">
        <v>48</v>
      </c>
      <c r="G42" s="46" t="s">
        <v>33</v>
      </c>
      <c r="H42" s="43">
        <v>100</v>
      </c>
      <c r="I42" s="44"/>
      <c r="J42" s="57">
        <f t="shared" si="0"/>
        <v>0</v>
      </c>
      <c r="K42" s="58">
        <v>0.1</v>
      </c>
      <c r="L42" s="57">
        <f t="shared" si="1"/>
        <v>0</v>
      </c>
      <c r="M42" s="57">
        <f t="shared" si="2"/>
        <v>0</v>
      </c>
    </row>
    <row r="43" spans="1:13" s="59" customFormat="1" ht="31.5" customHeight="1">
      <c r="A43" s="45">
        <v>28</v>
      </c>
      <c r="B43" s="47" t="s">
        <v>74</v>
      </c>
      <c r="C43" s="49" t="s">
        <v>149</v>
      </c>
      <c r="D43" s="55" t="s">
        <v>36</v>
      </c>
      <c r="E43" s="55" t="s">
        <v>41</v>
      </c>
      <c r="F43" s="49" t="s">
        <v>48</v>
      </c>
      <c r="G43" s="46" t="s">
        <v>33</v>
      </c>
      <c r="H43" s="43">
        <v>100</v>
      </c>
      <c r="I43" s="44"/>
      <c r="J43" s="57">
        <f t="shared" si="0"/>
        <v>0</v>
      </c>
      <c r="K43" s="58">
        <v>0.1</v>
      </c>
      <c r="L43" s="57">
        <f t="shared" si="1"/>
        <v>0</v>
      </c>
      <c r="M43" s="57">
        <f t="shared" si="2"/>
        <v>0</v>
      </c>
    </row>
    <row r="44" spans="1:13" s="59" customFormat="1" ht="36">
      <c r="A44" s="45">
        <v>29</v>
      </c>
      <c r="B44" s="47" t="s">
        <v>75</v>
      </c>
      <c r="C44" s="54" t="s">
        <v>150</v>
      </c>
      <c r="D44" s="54" t="s">
        <v>36</v>
      </c>
      <c r="E44" s="54" t="s">
        <v>151</v>
      </c>
      <c r="F44" s="54" t="s">
        <v>152</v>
      </c>
      <c r="G44" s="46" t="s">
        <v>33</v>
      </c>
      <c r="H44" s="43">
        <v>100</v>
      </c>
      <c r="I44" s="44"/>
      <c r="J44" s="57">
        <f t="shared" si="0"/>
        <v>0</v>
      </c>
      <c r="K44" s="58">
        <v>0.1</v>
      </c>
      <c r="L44" s="57">
        <f t="shared" si="1"/>
        <v>0</v>
      </c>
      <c r="M44" s="57">
        <f t="shared" si="2"/>
        <v>0</v>
      </c>
    </row>
    <row r="45" spans="1:13" s="59" customFormat="1" ht="31.5" customHeight="1">
      <c r="A45" s="45">
        <v>30</v>
      </c>
      <c r="B45" s="47">
        <v>1104010</v>
      </c>
      <c r="C45" s="54" t="s">
        <v>153</v>
      </c>
      <c r="D45" s="54" t="s">
        <v>154</v>
      </c>
      <c r="E45" s="54" t="s">
        <v>155</v>
      </c>
      <c r="F45" s="54" t="s">
        <v>156</v>
      </c>
      <c r="G45" s="46" t="s">
        <v>33</v>
      </c>
      <c r="H45" s="43">
        <v>100</v>
      </c>
      <c r="I45" s="44"/>
      <c r="J45" s="57">
        <f t="shared" si="0"/>
        <v>0</v>
      </c>
      <c r="K45" s="58">
        <v>0.1</v>
      </c>
      <c r="L45" s="57">
        <f t="shared" si="1"/>
        <v>0</v>
      </c>
      <c r="M45" s="57">
        <f t="shared" si="2"/>
        <v>0</v>
      </c>
    </row>
    <row r="46" spans="1:13" s="59" customFormat="1" ht="31.5" customHeight="1">
      <c r="A46" s="45">
        <v>31</v>
      </c>
      <c r="B46" s="47">
        <v>1104011</v>
      </c>
      <c r="C46" s="54" t="s">
        <v>153</v>
      </c>
      <c r="D46" s="54" t="s">
        <v>154</v>
      </c>
      <c r="E46" s="54" t="s">
        <v>157</v>
      </c>
      <c r="F46" s="54" t="s">
        <v>156</v>
      </c>
      <c r="G46" s="46" t="s">
        <v>33</v>
      </c>
      <c r="H46" s="43">
        <v>100</v>
      </c>
      <c r="I46" s="44"/>
      <c r="J46" s="57">
        <f t="shared" si="0"/>
        <v>0</v>
      </c>
      <c r="K46" s="58">
        <v>0.1</v>
      </c>
      <c r="L46" s="57">
        <f t="shared" si="1"/>
        <v>0</v>
      </c>
      <c r="M46" s="57">
        <f t="shared" si="2"/>
        <v>0</v>
      </c>
    </row>
    <row r="47" spans="1:13" s="59" customFormat="1" ht="31.5" customHeight="1">
      <c r="A47" s="45">
        <v>32</v>
      </c>
      <c r="B47" s="47">
        <v>1104640</v>
      </c>
      <c r="C47" s="54" t="s">
        <v>158</v>
      </c>
      <c r="D47" s="54" t="s">
        <v>43</v>
      </c>
      <c r="E47" s="54" t="s">
        <v>159</v>
      </c>
      <c r="F47" s="54" t="s">
        <v>160</v>
      </c>
      <c r="G47" s="46" t="s">
        <v>33</v>
      </c>
      <c r="H47" s="43">
        <v>100</v>
      </c>
      <c r="I47" s="44"/>
      <c r="J47" s="57">
        <f t="shared" si="0"/>
        <v>0</v>
      </c>
      <c r="K47" s="58">
        <v>0.1</v>
      </c>
      <c r="L47" s="57">
        <f t="shared" si="1"/>
        <v>0</v>
      </c>
      <c r="M47" s="57">
        <f t="shared" si="2"/>
        <v>0</v>
      </c>
    </row>
    <row r="48" spans="1:13" s="59" customFormat="1" ht="31.5" customHeight="1">
      <c r="A48" s="45">
        <v>33</v>
      </c>
      <c r="B48" s="47">
        <v>1104641</v>
      </c>
      <c r="C48" s="54" t="s">
        <v>158</v>
      </c>
      <c r="D48" s="54" t="s">
        <v>43</v>
      </c>
      <c r="E48" s="54" t="s">
        <v>161</v>
      </c>
      <c r="F48" s="54" t="s">
        <v>160</v>
      </c>
      <c r="G48" s="46" t="s">
        <v>33</v>
      </c>
      <c r="H48" s="43">
        <v>100</v>
      </c>
      <c r="I48" s="44"/>
      <c r="J48" s="57">
        <f t="shared" si="0"/>
        <v>0</v>
      </c>
      <c r="K48" s="58">
        <v>0.1</v>
      </c>
      <c r="L48" s="57">
        <f t="shared" si="1"/>
        <v>0</v>
      </c>
      <c r="M48" s="57">
        <f t="shared" si="2"/>
        <v>0</v>
      </c>
    </row>
    <row r="49" spans="1:13" s="59" customFormat="1" ht="31.5" customHeight="1">
      <c r="A49" s="45">
        <v>34</v>
      </c>
      <c r="B49" s="47">
        <v>1104642</v>
      </c>
      <c r="C49" s="54" t="s">
        <v>158</v>
      </c>
      <c r="D49" s="54" t="s">
        <v>43</v>
      </c>
      <c r="E49" s="54" t="s">
        <v>162</v>
      </c>
      <c r="F49" s="54" t="s">
        <v>160</v>
      </c>
      <c r="G49" s="46" t="s">
        <v>33</v>
      </c>
      <c r="H49" s="43">
        <v>100</v>
      </c>
      <c r="I49" s="44"/>
      <c r="J49" s="57">
        <f t="shared" si="0"/>
        <v>0</v>
      </c>
      <c r="K49" s="58">
        <v>0.1</v>
      </c>
      <c r="L49" s="57">
        <f t="shared" si="1"/>
        <v>0</v>
      </c>
      <c r="M49" s="57">
        <f t="shared" si="2"/>
        <v>0</v>
      </c>
    </row>
    <row r="50" spans="1:13" s="59" customFormat="1" ht="31.5" customHeight="1">
      <c r="A50" s="45">
        <v>35</v>
      </c>
      <c r="B50" s="47" t="s">
        <v>76</v>
      </c>
      <c r="C50" s="55" t="s">
        <v>163</v>
      </c>
      <c r="D50" s="55" t="s">
        <v>36</v>
      </c>
      <c r="E50" s="55" t="s">
        <v>164</v>
      </c>
      <c r="F50" s="49" t="s">
        <v>165</v>
      </c>
      <c r="G50" s="46" t="s">
        <v>33</v>
      </c>
      <c r="H50" s="43">
        <v>100</v>
      </c>
      <c r="I50" s="44"/>
      <c r="J50" s="57">
        <f t="shared" si="0"/>
        <v>0</v>
      </c>
      <c r="K50" s="58">
        <v>0.1</v>
      </c>
      <c r="L50" s="57">
        <f t="shared" si="1"/>
        <v>0</v>
      </c>
      <c r="M50" s="57">
        <f t="shared" si="2"/>
        <v>0</v>
      </c>
    </row>
    <row r="51" spans="1:13" s="59" customFormat="1" ht="48">
      <c r="A51" s="45">
        <v>36</v>
      </c>
      <c r="B51" s="47" t="s">
        <v>77</v>
      </c>
      <c r="C51" s="54" t="s">
        <v>166</v>
      </c>
      <c r="D51" s="54" t="s">
        <v>35</v>
      </c>
      <c r="E51" s="54" t="s">
        <v>167</v>
      </c>
      <c r="F51" s="54" t="s">
        <v>168</v>
      </c>
      <c r="G51" s="46" t="s">
        <v>33</v>
      </c>
      <c r="H51" s="43">
        <v>100</v>
      </c>
      <c r="I51" s="44"/>
      <c r="J51" s="57">
        <f t="shared" si="0"/>
        <v>0</v>
      </c>
      <c r="K51" s="58">
        <v>0.1</v>
      </c>
      <c r="L51" s="57">
        <f t="shared" si="1"/>
        <v>0</v>
      </c>
      <c r="M51" s="57">
        <f t="shared" si="2"/>
        <v>0</v>
      </c>
    </row>
    <row r="52" spans="1:13" s="59" customFormat="1" ht="31.5" customHeight="1">
      <c r="A52" s="45">
        <v>37</v>
      </c>
      <c r="B52" s="47" t="s">
        <v>78</v>
      </c>
      <c r="C52" s="54" t="s">
        <v>169</v>
      </c>
      <c r="D52" s="54" t="s">
        <v>42</v>
      </c>
      <c r="E52" s="54" t="s">
        <v>170</v>
      </c>
      <c r="F52" s="54" t="s">
        <v>171</v>
      </c>
      <c r="G52" s="46" t="s">
        <v>33</v>
      </c>
      <c r="H52" s="43">
        <v>100</v>
      </c>
      <c r="I52" s="44"/>
      <c r="J52" s="57">
        <f t="shared" si="0"/>
        <v>0</v>
      </c>
      <c r="K52" s="58">
        <v>0.1</v>
      </c>
      <c r="L52" s="57">
        <f t="shared" si="1"/>
        <v>0</v>
      </c>
      <c r="M52" s="57">
        <f t="shared" si="2"/>
        <v>0</v>
      </c>
    </row>
    <row r="53" spans="1:13" s="59" customFormat="1" ht="31.5" customHeight="1">
      <c r="A53" s="45">
        <v>38</v>
      </c>
      <c r="B53" s="47" t="s">
        <v>79</v>
      </c>
      <c r="C53" s="55" t="s">
        <v>172</v>
      </c>
      <c r="D53" s="55" t="s">
        <v>38</v>
      </c>
      <c r="E53" s="55" t="s">
        <v>173</v>
      </c>
      <c r="F53" s="49" t="s">
        <v>174</v>
      </c>
      <c r="G53" s="46" t="s">
        <v>33</v>
      </c>
      <c r="H53" s="43">
        <v>100</v>
      </c>
      <c r="I53" s="44"/>
      <c r="J53" s="57">
        <f t="shared" si="0"/>
        <v>0</v>
      </c>
      <c r="K53" s="58">
        <v>0.1</v>
      </c>
      <c r="L53" s="57">
        <f t="shared" si="1"/>
        <v>0</v>
      </c>
      <c r="M53" s="57">
        <f t="shared" si="2"/>
        <v>0</v>
      </c>
    </row>
    <row r="54" spans="1:13" s="59" customFormat="1" ht="31.5" customHeight="1">
      <c r="A54" s="45">
        <v>39</v>
      </c>
      <c r="B54" s="47" t="s">
        <v>80</v>
      </c>
      <c r="C54" s="55" t="s">
        <v>172</v>
      </c>
      <c r="D54" s="55" t="s">
        <v>38</v>
      </c>
      <c r="E54" s="55" t="s">
        <v>175</v>
      </c>
      <c r="F54" s="49" t="s">
        <v>174</v>
      </c>
      <c r="G54" s="46" t="s">
        <v>33</v>
      </c>
      <c r="H54" s="43">
        <v>100</v>
      </c>
      <c r="I54" s="44"/>
      <c r="J54" s="57">
        <f t="shared" si="0"/>
        <v>0</v>
      </c>
      <c r="K54" s="58">
        <v>0.1</v>
      </c>
      <c r="L54" s="57">
        <f t="shared" si="1"/>
        <v>0</v>
      </c>
      <c r="M54" s="57">
        <f t="shared" si="2"/>
        <v>0</v>
      </c>
    </row>
    <row r="55" spans="1:13" s="59" customFormat="1" ht="31.5" customHeight="1">
      <c r="A55" s="45">
        <v>40</v>
      </c>
      <c r="B55" s="47">
        <v>3321956</v>
      </c>
      <c r="C55" s="49" t="s">
        <v>34</v>
      </c>
      <c r="D55" s="49" t="s">
        <v>176</v>
      </c>
      <c r="E55" s="49" t="s">
        <v>177</v>
      </c>
      <c r="F55" s="49" t="s">
        <v>178</v>
      </c>
      <c r="G55" s="46" t="s">
        <v>33</v>
      </c>
      <c r="H55" s="43">
        <v>100</v>
      </c>
      <c r="I55" s="44"/>
      <c r="J55" s="57">
        <f t="shared" si="0"/>
        <v>0</v>
      </c>
      <c r="K55" s="58">
        <v>0.1</v>
      </c>
      <c r="L55" s="57">
        <f t="shared" si="1"/>
        <v>0</v>
      </c>
      <c r="M55" s="57">
        <f t="shared" si="2"/>
        <v>0</v>
      </c>
    </row>
    <row r="56" spans="1:13" s="59" customFormat="1" ht="31.5" customHeight="1">
      <c r="A56" s="45">
        <v>41</v>
      </c>
      <c r="B56" s="47">
        <v>3321957</v>
      </c>
      <c r="C56" s="49" t="s">
        <v>34</v>
      </c>
      <c r="D56" s="49" t="s">
        <v>176</v>
      </c>
      <c r="E56" s="49" t="s">
        <v>179</v>
      </c>
      <c r="F56" s="49" t="s">
        <v>178</v>
      </c>
      <c r="G56" s="46" t="s">
        <v>33</v>
      </c>
      <c r="H56" s="43">
        <v>100</v>
      </c>
      <c r="I56" s="44"/>
      <c r="J56" s="57">
        <f t="shared" si="0"/>
        <v>0</v>
      </c>
      <c r="K56" s="58">
        <v>0.1</v>
      </c>
      <c r="L56" s="57">
        <f t="shared" si="1"/>
        <v>0</v>
      </c>
      <c r="M56" s="57">
        <f t="shared" si="2"/>
        <v>0</v>
      </c>
    </row>
    <row r="57" spans="1:13" s="59" customFormat="1" ht="60">
      <c r="A57" s="45">
        <v>42</v>
      </c>
      <c r="B57" s="47" t="s">
        <v>81</v>
      </c>
      <c r="C57" s="54" t="s">
        <v>180</v>
      </c>
      <c r="D57" s="54" t="s">
        <v>36</v>
      </c>
      <c r="E57" s="54" t="s">
        <v>181</v>
      </c>
      <c r="F57" s="54" t="s">
        <v>182</v>
      </c>
      <c r="G57" s="46" t="s">
        <v>33</v>
      </c>
      <c r="H57" s="43">
        <v>100</v>
      </c>
      <c r="I57" s="44"/>
      <c r="J57" s="57">
        <f t="shared" si="0"/>
        <v>0</v>
      </c>
      <c r="K57" s="58">
        <v>0.1</v>
      </c>
      <c r="L57" s="57">
        <f t="shared" si="1"/>
        <v>0</v>
      </c>
      <c r="M57" s="57">
        <f t="shared" si="2"/>
        <v>0</v>
      </c>
    </row>
    <row r="58" spans="1:13" s="59" customFormat="1" ht="60">
      <c r="A58" s="45">
        <v>43</v>
      </c>
      <c r="B58" s="47" t="s">
        <v>82</v>
      </c>
      <c r="C58" s="54" t="s">
        <v>180</v>
      </c>
      <c r="D58" s="54" t="s">
        <v>36</v>
      </c>
      <c r="E58" s="54" t="s">
        <v>183</v>
      </c>
      <c r="F58" s="54" t="s">
        <v>182</v>
      </c>
      <c r="G58" s="46" t="s">
        <v>33</v>
      </c>
      <c r="H58" s="43">
        <v>100</v>
      </c>
      <c r="I58" s="44"/>
      <c r="J58" s="57">
        <f t="shared" si="0"/>
        <v>0</v>
      </c>
      <c r="K58" s="58">
        <v>0.1</v>
      </c>
      <c r="L58" s="57">
        <f t="shared" si="1"/>
        <v>0</v>
      </c>
      <c r="M58" s="57">
        <f t="shared" si="2"/>
        <v>0</v>
      </c>
    </row>
    <row r="59" spans="1:13" s="59" customFormat="1" ht="31.5" customHeight="1">
      <c r="A59" s="45">
        <v>44</v>
      </c>
      <c r="B59" s="48">
        <v>1328443</v>
      </c>
      <c r="C59" s="49" t="s">
        <v>184</v>
      </c>
      <c r="D59" s="49" t="s">
        <v>36</v>
      </c>
      <c r="E59" s="49" t="s">
        <v>185</v>
      </c>
      <c r="F59" s="49" t="s">
        <v>186</v>
      </c>
      <c r="G59" s="46" t="s">
        <v>33</v>
      </c>
      <c r="H59" s="43">
        <v>100</v>
      </c>
      <c r="I59" s="44"/>
      <c r="J59" s="57">
        <f t="shared" si="0"/>
        <v>0</v>
      </c>
      <c r="K59" s="58">
        <v>0.1</v>
      </c>
      <c r="L59" s="57">
        <f t="shared" si="1"/>
        <v>0</v>
      </c>
      <c r="M59" s="57">
        <f t="shared" si="2"/>
        <v>0</v>
      </c>
    </row>
    <row r="60" spans="1:13" s="59" customFormat="1" ht="31.5" customHeight="1">
      <c r="A60" s="45">
        <v>45</v>
      </c>
      <c r="B60" s="48" t="s">
        <v>83</v>
      </c>
      <c r="C60" s="49" t="s">
        <v>187</v>
      </c>
      <c r="D60" s="55" t="s">
        <v>38</v>
      </c>
      <c r="E60" s="49" t="s">
        <v>188</v>
      </c>
      <c r="F60" s="49" t="s">
        <v>189</v>
      </c>
      <c r="G60" s="46" t="s">
        <v>33</v>
      </c>
      <c r="H60" s="43">
        <v>100</v>
      </c>
      <c r="I60" s="44"/>
      <c r="J60" s="57">
        <f t="shared" si="0"/>
        <v>0</v>
      </c>
      <c r="K60" s="58">
        <v>0.1</v>
      </c>
      <c r="L60" s="57">
        <f t="shared" si="1"/>
        <v>0</v>
      </c>
      <c r="M60" s="57">
        <f t="shared" si="2"/>
        <v>0</v>
      </c>
    </row>
    <row r="61" spans="1:13" s="59" customFormat="1" ht="31.5" customHeight="1">
      <c r="A61" s="45">
        <v>46</v>
      </c>
      <c r="B61" s="53" t="s">
        <v>84</v>
      </c>
      <c r="C61" s="49" t="s">
        <v>187</v>
      </c>
      <c r="D61" s="55" t="s">
        <v>38</v>
      </c>
      <c r="E61" s="49" t="s">
        <v>190</v>
      </c>
      <c r="F61" s="49" t="s">
        <v>189</v>
      </c>
      <c r="G61" s="46" t="s">
        <v>33</v>
      </c>
      <c r="H61" s="43">
        <v>100</v>
      </c>
      <c r="I61" s="44"/>
      <c r="J61" s="57">
        <f t="shared" si="0"/>
        <v>0</v>
      </c>
      <c r="K61" s="58">
        <v>0.1</v>
      </c>
      <c r="L61" s="57">
        <f t="shared" si="1"/>
        <v>0</v>
      </c>
      <c r="M61" s="57">
        <f t="shared" si="2"/>
        <v>0</v>
      </c>
    </row>
    <row r="62" spans="1:13" s="59" customFormat="1" ht="31.5" customHeight="1">
      <c r="A62" s="45">
        <v>47</v>
      </c>
      <c r="B62" s="53">
        <v>1087448</v>
      </c>
      <c r="C62" s="49" t="s">
        <v>191</v>
      </c>
      <c r="D62" s="49" t="s">
        <v>44</v>
      </c>
      <c r="E62" s="49" t="s">
        <v>45</v>
      </c>
      <c r="F62" s="49" t="s">
        <v>192</v>
      </c>
      <c r="G62" s="46" t="s">
        <v>33</v>
      </c>
      <c r="H62" s="43">
        <v>100</v>
      </c>
      <c r="I62" s="44"/>
      <c r="J62" s="57">
        <f t="shared" si="0"/>
        <v>0</v>
      </c>
      <c r="K62" s="58">
        <v>0.1</v>
      </c>
      <c r="L62" s="57">
        <f t="shared" si="1"/>
        <v>0</v>
      </c>
      <c r="M62" s="57">
        <f t="shared" si="2"/>
        <v>0</v>
      </c>
    </row>
    <row r="63" spans="1:13" s="59" customFormat="1" ht="36">
      <c r="A63" s="45">
        <v>48</v>
      </c>
      <c r="B63" s="53">
        <v>1087449</v>
      </c>
      <c r="C63" s="49" t="s">
        <v>191</v>
      </c>
      <c r="D63" s="49" t="s">
        <v>44</v>
      </c>
      <c r="E63" s="49" t="s">
        <v>39</v>
      </c>
      <c r="F63" s="49" t="s">
        <v>192</v>
      </c>
      <c r="G63" s="46" t="s">
        <v>33</v>
      </c>
      <c r="H63" s="43">
        <v>100</v>
      </c>
      <c r="I63" s="44"/>
      <c r="J63" s="57">
        <f t="shared" si="0"/>
        <v>0</v>
      </c>
      <c r="K63" s="58">
        <v>0.1</v>
      </c>
      <c r="L63" s="57">
        <f t="shared" si="1"/>
        <v>0</v>
      </c>
      <c r="M63" s="57">
        <f t="shared" si="2"/>
        <v>0</v>
      </c>
    </row>
    <row r="64" spans="1:13" s="59" customFormat="1" ht="36">
      <c r="A64" s="45">
        <v>49</v>
      </c>
      <c r="B64" s="53">
        <v>1087450</v>
      </c>
      <c r="C64" s="49" t="s">
        <v>191</v>
      </c>
      <c r="D64" s="49" t="s">
        <v>44</v>
      </c>
      <c r="E64" s="49" t="s">
        <v>40</v>
      </c>
      <c r="F64" s="49" t="s">
        <v>192</v>
      </c>
      <c r="G64" s="46" t="s">
        <v>33</v>
      </c>
      <c r="H64" s="43">
        <v>100</v>
      </c>
      <c r="I64" s="44"/>
      <c r="J64" s="57">
        <f t="shared" si="0"/>
        <v>0</v>
      </c>
      <c r="K64" s="58">
        <v>0.1</v>
      </c>
      <c r="L64" s="57">
        <f t="shared" si="1"/>
        <v>0</v>
      </c>
      <c r="M64" s="57">
        <f t="shared" si="2"/>
        <v>0</v>
      </c>
    </row>
    <row r="65" spans="1:13" s="59" customFormat="1" ht="48">
      <c r="A65" s="45">
        <v>50</v>
      </c>
      <c r="B65" s="53">
        <v>1087660</v>
      </c>
      <c r="C65" s="49" t="s">
        <v>193</v>
      </c>
      <c r="D65" s="49" t="s">
        <v>35</v>
      </c>
      <c r="E65" s="49" t="s">
        <v>194</v>
      </c>
      <c r="F65" s="49" t="s">
        <v>195</v>
      </c>
      <c r="G65" s="46" t="s">
        <v>33</v>
      </c>
      <c r="H65" s="43">
        <v>100</v>
      </c>
      <c r="I65" s="44"/>
      <c r="J65" s="57">
        <f t="shared" si="0"/>
        <v>0</v>
      </c>
      <c r="K65" s="58">
        <v>0.1</v>
      </c>
      <c r="L65" s="57">
        <f t="shared" si="1"/>
        <v>0</v>
      </c>
      <c r="M65" s="57">
        <f t="shared" si="2"/>
        <v>0</v>
      </c>
    </row>
    <row r="66" spans="1:13" s="59" customFormat="1" ht="48">
      <c r="A66" s="45">
        <v>51</v>
      </c>
      <c r="B66" s="53">
        <v>1087662</v>
      </c>
      <c r="C66" s="49" t="s">
        <v>193</v>
      </c>
      <c r="D66" s="49" t="s">
        <v>35</v>
      </c>
      <c r="E66" s="49" t="s">
        <v>196</v>
      </c>
      <c r="F66" s="49" t="s">
        <v>195</v>
      </c>
      <c r="G66" s="46" t="s">
        <v>33</v>
      </c>
      <c r="H66" s="43">
        <v>100</v>
      </c>
      <c r="I66" s="44"/>
      <c r="J66" s="57">
        <f t="shared" si="0"/>
        <v>0</v>
      </c>
      <c r="K66" s="58">
        <v>0.1</v>
      </c>
      <c r="L66" s="57">
        <f t="shared" si="1"/>
        <v>0</v>
      </c>
      <c r="M66" s="57">
        <f t="shared" si="2"/>
        <v>0</v>
      </c>
    </row>
    <row r="67" spans="1:13" s="59" customFormat="1" ht="48">
      <c r="A67" s="45">
        <v>52</v>
      </c>
      <c r="B67" s="53">
        <v>1087664</v>
      </c>
      <c r="C67" s="49" t="s">
        <v>193</v>
      </c>
      <c r="D67" s="49" t="s">
        <v>35</v>
      </c>
      <c r="E67" s="49" t="s">
        <v>197</v>
      </c>
      <c r="F67" s="49" t="s">
        <v>195</v>
      </c>
      <c r="G67" s="46" t="s">
        <v>33</v>
      </c>
      <c r="H67" s="43">
        <v>100</v>
      </c>
      <c r="I67" s="44"/>
      <c r="J67" s="57">
        <f t="shared" si="0"/>
        <v>0</v>
      </c>
      <c r="K67" s="58">
        <v>0.1</v>
      </c>
      <c r="L67" s="57">
        <f t="shared" si="1"/>
        <v>0</v>
      </c>
      <c r="M67" s="57">
        <f t="shared" si="2"/>
        <v>0</v>
      </c>
    </row>
    <row r="68" spans="1:13" s="59" customFormat="1" ht="48">
      <c r="A68" s="45">
        <v>53</v>
      </c>
      <c r="B68" s="53">
        <v>1087666</v>
      </c>
      <c r="C68" s="49" t="s">
        <v>193</v>
      </c>
      <c r="D68" s="49" t="s">
        <v>35</v>
      </c>
      <c r="E68" s="49" t="s">
        <v>198</v>
      </c>
      <c r="F68" s="49" t="s">
        <v>195</v>
      </c>
      <c r="G68" s="46" t="s">
        <v>33</v>
      </c>
      <c r="H68" s="43">
        <v>100</v>
      </c>
      <c r="I68" s="44"/>
      <c r="J68" s="57">
        <f t="shared" si="0"/>
        <v>0</v>
      </c>
      <c r="K68" s="58">
        <v>0.1</v>
      </c>
      <c r="L68" s="57">
        <f t="shared" si="1"/>
        <v>0</v>
      </c>
      <c r="M68" s="57">
        <f t="shared" si="2"/>
        <v>0</v>
      </c>
    </row>
    <row r="69" spans="1:13" s="59" customFormat="1" ht="48">
      <c r="A69" s="45">
        <v>54</v>
      </c>
      <c r="B69" s="53" t="s">
        <v>85</v>
      </c>
      <c r="C69" s="49" t="s">
        <v>199</v>
      </c>
      <c r="D69" s="49" t="s">
        <v>43</v>
      </c>
      <c r="E69" s="49" t="s">
        <v>200</v>
      </c>
      <c r="F69" s="49" t="s">
        <v>201</v>
      </c>
      <c r="G69" s="46" t="s">
        <v>33</v>
      </c>
      <c r="H69" s="43">
        <v>100</v>
      </c>
      <c r="I69" s="44"/>
      <c r="J69" s="57">
        <f t="shared" si="0"/>
        <v>0</v>
      </c>
      <c r="K69" s="58">
        <v>0.1</v>
      </c>
      <c r="L69" s="57">
        <f t="shared" si="1"/>
        <v>0</v>
      </c>
      <c r="M69" s="57">
        <f t="shared" si="2"/>
        <v>0</v>
      </c>
    </row>
    <row r="70" spans="1:13" s="59" customFormat="1" ht="48">
      <c r="A70" s="45">
        <v>55</v>
      </c>
      <c r="B70" s="53" t="s">
        <v>86</v>
      </c>
      <c r="C70" s="49" t="s">
        <v>199</v>
      </c>
      <c r="D70" s="49" t="s">
        <v>43</v>
      </c>
      <c r="E70" s="49" t="s">
        <v>202</v>
      </c>
      <c r="F70" s="49" t="s">
        <v>201</v>
      </c>
      <c r="G70" s="46" t="s">
        <v>33</v>
      </c>
      <c r="H70" s="43">
        <v>100</v>
      </c>
      <c r="I70" s="44"/>
      <c r="J70" s="57">
        <f t="shared" si="0"/>
        <v>0</v>
      </c>
      <c r="K70" s="58">
        <v>0.1</v>
      </c>
      <c r="L70" s="57">
        <f t="shared" si="1"/>
        <v>0</v>
      </c>
      <c r="M70" s="57">
        <f t="shared" si="2"/>
        <v>0</v>
      </c>
    </row>
    <row r="71" spans="1:13" s="59" customFormat="1" ht="31.5" customHeight="1">
      <c r="A71" s="45">
        <v>56</v>
      </c>
      <c r="B71" s="53" t="s">
        <v>87</v>
      </c>
      <c r="C71" s="54" t="s">
        <v>203</v>
      </c>
      <c r="D71" s="54" t="s">
        <v>35</v>
      </c>
      <c r="E71" s="54" t="s">
        <v>103</v>
      </c>
      <c r="F71" s="54" t="s">
        <v>204</v>
      </c>
      <c r="G71" s="46" t="s">
        <v>33</v>
      </c>
      <c r="H71" s="43">
        <v>100</v>
      </c>
      <c r="I71" s="44"/>
      <c r="J71" s="57">
        <f t="shared" si="0"/>
        <v>0</v>
      </c>
      <c r="K71" s="58">
        <v>0.1</v>
      </c>
      <c r="L71" s="57">
        <f t="shared" si="1"/>
        <v>0</v>
      </c>
      <c r="M71" s="57">
        <f t="shared" si="2"/>
        <v>0</v>
      </c>
    </row>
    <row r="72" spans="1:13" s="59" customFormat="1" ht="31.5" customHeight="1">
      <c r="A72" s="45">
        <v>57</v>
      </c>
      <c r="B72" s="53" t="s">
        <v>88</v>
      </c>
      <c r="C72" s="54" t="s">
        <v>203</v>
      </c>
      <c r="D72" s="54" t="s">
        <v>35</v>
      </c>
      <c r="E72" s="54" t="s">
        <v>205</v>
      </c>
      <c r="F72" s="54" t="s">
        <v>204</v>
      </c>
      <c r="G72" s="46" t="s">
        <v>33</v>
      </c>
      <c r="H72" s="43">
        <v>100</v>
      </c>
      <c r="I72" s="44"/>
      <c r="J72" s="57">
        <f t="shared" si="0"/>
        <v>0</v>
      </c>
      <c r="K72" s="58">
        <v>0.1</v>
      </c>
      <c r="L72" s="57">
        <f t="shared" si="1"/>
        <v>0</v>
      </c>
      <c r="M72" s="57">
        <f t="shared" si="2"/>
        <v>0</v>
      </c>
    </row>
    <row r="73" spans="1:13" s="59" customFormat="1" ht="31.5" customHeight="1">
      <c r="A73" s="45">
        <v>58</v>
      </c>
      <c r="B73" s="53" t="s">
        <v>89</v>
      </c>
      <c r="C73" s="54" t="s">
        <v>203</v>
      </c>
      <c r="D73" s="54" t="s">
        <v>35</v>
      </c>
      <c r="E73" s="54" t="s">
        <v>106</v>
      </c>
      <c r="F73" s="54" t="s">
        <v>204</v>
      </c>
      <c r="G73" s="46" t="s">
        <v>33</v>
      </c>
      <c r="H73" s="43">
        <v>100</v>
      </c>
      <c r="I73" s="44"/>
      <c r="J73" s="57">
        <f t="shared" si="0"/>
        <v>0</v>
      </c>
      <c r="K73" s="58">
        <v>0.1</v>
      </c>
      <c r="L73" s="57">
        <f t="shared" si="1"/>
        <v>0</v>
      </c>
      <c r="M73" s="57">
        <f t="shared" si="2"/>
        <v>0</v>
      </c>
    </row>
    <row r="74" spans="1:13" s="59" customFormat="1" ht="31.5" customHeight="1">
      <c r="A74" s="45">
        <v>59</v>
      </c>
      <c r="B74" s="53" t="s">
        <v>90</v>
      </c>
      <c r="C74" s="54" t="s">
        <v>203</v>
      </c>
      <c r="D74" s="54" t="s">
        <v>35</v>
      </c>
      <c r="E74" s="54" t="s">
        <v>206</v>
      </c>
      <c r="F74" s="54" t="s">
        <v>204</v>
      </c>
      <c r="G74" s="46" t="s">
        <v>33</v>
      </c>
      <c r="H74" s="43">
        <v>100</v>
      </c>
      <c r="I74" s="44"/>
      <c r="J74" s="57">
        <f t="shared" si="0"/>
        <v>0</v>
      </c>
      <c r="K74" s="58">
        <v>0.1</v>
      </c>
      <c r="L74" s="57">
        <f t="shared" si="1"/>
        <v>0</v>
      </c>
      <c r="M74" s="57">
        <f t="shared" si="2"/>
        <v>0</v>
      </c>
    </row>
    <row r="75" spans="1:13" s="59" customFormat="1" ht="31.5" customHeight="1">
      <c r="A75" s="45">
        <v>60</v>
      </c>
      <c r="B75" s="53" t="s">
        <v>91</v>
      </c>
      <c r="C75" s="60" t="s">
        <v>207</v>
      </c>
      <c r="D75" s="56" t="s">
        <v>208</v>
      </c>
      <c r="E75" s="56" t="s">
        <v>209</v>
      </c>
      <c r="F75" s="56" t="s">
        <v>210</v>
      </c>
      <c r="G75" s="46" t="s">
        <v>33</v>
      </c>
      <c r="H75" s="43">
        <v>100</v>
      </c>
      <c r="I75" s="44"/>
      <c r="J75" s="57">
        <f t="shared" si="0"/>
        <v>0</v>
      </c>
      <c r="K75" s="58">
        <v>0.1</v>
      </c>
      <c r="L75" s="57">
        <f t="shared" si="1"/>
        <v>0</v>
      </c>
      <c r="M75" s="57">
        <f t="shared" si="2"/>
        <v>0</v>
      </c>
    </row>
    <row r="76" spans="1:13" s="59" customFormat="1" ht="48">
      <c r="A76" s="45">
        <v>61</v>
      </c>
      <c r="B76" s="53">
        <v>7114247</v>
      </c>
      <c r="C76" s="54" t="s">
        <v>211</v>
      </c>
      <c r="D76" s="54" t="s">
        <v>212</v>
      </c>
      <c r="E76" s="54" t="s">
        <v>219</v>
      </c>
      <c r="F76" s="54" t="s">
        <v>213</v>
      </c>
      <c r="G76" s="46" t="s">
        <v>33</v>
      </c>
      <c r="H76" s="43">
        <v>100</v>
      </c>
      <c r="I76" s="44"/>
      <c r="J76" s="57">
        <f t="shared" si="0"/>
        <v>0</v>
      </c>
      <c r="K76" s="58">
        <v>0.1</v>
      </c>
      <c r="L76" s="57">
        <f t="shared" si="1"/>
        <v>0</v>
      </c>
      <c r="M76" s="57">
        <f t="shared" si="2"/>
        <v>0</v>
      </c>
    </row>
    <row r="77" spans="1:13" s="59" customFormat="1" ht="31.5" customHeight="1">
      <c r="A77" s="45">
        <v>62</v>
      </c>
      <c r="B77" s="53" t="s">
        <v>92</v>
      </c>
      <c r="C77" s="55" t="s">
        <v>214</v>
      </c>
      <c r="D77" s="49" t="s">
        <v>215</v>
      </c>
      <c r="E77" s="49" t="s">
        <v>216</v>
      </c>
      <c r="F77" s="49" t="s">
        <v>217</v>
      </c>
      <c r="G77" s="46" t="s">
        <v>33</v>
      </c>
      <c r="H77" s="43">
        <v>100</v>
      </c>
      <c r="I77" s="44"/>
      <c r="J77" s="57">
        <f t="shared" si="0"/>
        <v>0</v>
      </c>
      <c r="K77" s="58">
        <v>0.1</v>
      </c>
      <c r="L77" s="57">
        <f t="shared" si="1"/>
        <v>0</v>
      </c>
      <c r="M77" s="57">
        <f t="shared" si="2"/>
        <v>0</v>
      </c>
    </row>
    <row r="78" spans="1:13" s="86" customFormat="1" ht="31.5" customHeight="1">
      <c r="A78" s="76">
        <v>63</v>
      </c>
      <c r="B78" s="77" t="s">
        <v>220</v>
      </c>
      <c r="C78" s="78" t="s">
        <v>242</v>
      </c>
      <c r="D78" s="79" t="s">
        <v>36</v>
      </c>
      <c r="E78" s="80" t="s">
        <v>118</v>
      </c>
      <c r="F78" s="80" t="s">
        <v>243</v>
      </c>
      <c r="G78" s="81" t="s">
        <v>33</v>
      </c>
      <c r="H78" s="82">
        <v>100</v>
      </c>
      <c r="I78" s="83"/>
      <c r="J78" s="84">
        <f t="shared" si="0"/>
        <v>0</v>
      </c>
      <c r="K78" s="85">
        <v>0.1</v>
      </c>
      <c r="L78" s="84">
        <f t="shared" si="1"/>
        <v>0</v>
      </c>
      <c r="M78" s="84">
        <f t="shared" si="2"/>
        <v>0</v>
      </c>
    </row>
    <row r="79" spans="1:13" s="86" customFormat="1" ht="31.5" customHeight="1">
      <c r="A79" s="76">
        <v>64</v>
      </c>
      <c r="B79" s="77" t="s">
        <v>221</v>
      </c>
      <c r="C79" s="78" t="s">
        <v>242</v>
      </c>
      <c r="D79" s="79" t="s">
        <v>36</v>
      </c>
      <c r="E79" s="80" t="s">
        <v>120</v>
      </c>
      <c r="F79" s="80" t="s">
        <v>243</v>
      </c>
      <c r="G79" s="81" t="s">
        <v>33</v>
      </c>
      <c r="H79" s="82">
        <v>100</v>
      </c>
      <c r="I79" s="83"/>
      <c r="J79" s="84">
        <f t="shared" si="0"/>
        <v>0</v>
      </c>
      <c r="K79" s="85">
        <v>0.1</v>
      </c>
      <c r="L79" s="84">
        <f t="shared" si="1"/>
        <v>0</v>
      </c>
      <c r="M79" s="84">
        <f t="shared" si="2"/>
        <v>0</v>
      </c>
    </row>
    <row r="80" spans="1:13" s="86" customFormat="1" ht="31.5" customHeight="1">
      <c r="A80" s="76">
        <v>65</v>
      </c>
      <c r="B80" s="77" t="s">
        <v>222</v>
      </c>
      <c r="C80" s="78" t="s">
        <v>244</v>
      </c>
      <c r="D80" s="79" t="s">
        <v>36</v>
      </c>
      <c r="E80" s="80" t="s">
        <v>245</v>
      </c>
      <c r="F80" s="80" t="s">
        <v>246</v>
      </c>
      <c r="G80" s="81" t="s">
        <v>33</v>
      </c>
      <c r="H80" s="82">
        <v>100</v>
      </c>
      <c r="I80" s="83"/>
      <c r="J80" s="84">
        <f t="shared" si="0"/>
        <v>0</v>
      </c>
      <c r="K80" s="85">
        <v>0.1</v>
      </c>
      <c r="L80" s="84">
        <f t="shared" si="1"/>
        <v>0</v>
      </c>
      <c r="M80" s="84">
        <f t="shared" si="2"/>
        <v>0</v>
      </c>
    </row>
    <row r="81" spans="1:13" s="86" customFormat="1" ht="48">
      <c r="A81" s="76">
        <v>66</v>
      </c>
      <c r="B81" s="77" t="s">
        <v>223</v>
      </c>
      <c r="C81" s="78" t="s">
        <v>247</v>
      </c>
      <c r="D81" s="79" t="s">
        <v>35</v>
      </c>
      <c r="E81" s="80" t="s">
        <v>248</v>
      </c>
      <c r="F81" s="80" t="s">
        <v>249</v>
      </c>
      <c r="G81" s="81" t="s">
        <v>33</v>
      </c>
      <c r="H81" s="82">
        <v>100</v>
      </c>
      <c r="I81" s="83"/>
      <c r="J81" s="84">
        <f aca="true" t="shared" si="3" ref="J81:J99">H81*I81</f>
        <v>0</v>
      </c>
      <c r="K81" s="85">
        <v>0.1</v>
      </c>
      <c r="L81" s="84">
        <f aca="true" t="shared" si="4" ref="L81:L99">J81*K81</f>
        <v>0</v>
      </c>
      <c r="M81" s="84">
        <f aca="true" t="shared" si="5" ref="M81:M99">J81+L81</f>
        <v>0</v>
      </c>
    </row>
    <row r="82" spans="1:13" s="86" customFormat="1" ht="48">
      <c r="A82" s="76">
        <v>67</v>
      </c>
      <c r="B82" s="77" t="s">
        <v>224</v>
      </c>
      <c r="C82" s="78" t="s">
        <v>247</v>
      </c>
      <c r="D82" s="79" t="s">
        <v>35</v>
      </c>
      <c r="E82" s="80" t="s">
        <v>37</v>
      </c>
      <c r="F82" s="80" t="s">
        <v>249</v>
      </c>
      <c r="G82" s="81" t="s">
        <v>33</v>
      </c>
      <c r="H82" s="82">
        <v>100</v>
      </c>
      <c r="I82" s="83"/>
      <c r="J82" s="84">
        <f t="shared" si="3"/>
        <v>0</v>
      </c>
      <c r="K82" s="85">
        <v>0.1</v>
      </c>
      <c r="L82" s="84">
        <f t="shared" si="4"/>
        <v>0</v>
      </c>
      <c r="M82" s="84">
        <f t="shared" si="5"/>
        <v>0</v>
      </c>
    </row>
    <row r="83" spans="1:13" s="86" customFormat="1" ht="48">
      <c r="A83" s="76">
        <v>68</v>
      </c>
      <c r="B83" s="77" t="s">
        <v>225</v>
      </c>
      <c r="C83" s="78" t="s">
        <v>247</v>
      </c>
      <c r="D83" s="79" t="s">
        <v>35</v>
      </c>
      <c r="E83" s="80" t="s">
        <v>41</v>
      </c>
      <c r="F83" s="80" t="s">
        <v>249</v>
      </c>
      <c r="G83" s="81" t="s">
        <v>33</v>
      </c>
      <c r="H83" s="82">
        <v>100</v>
      </c>
      <c r="I83" s="83"/>
      <c r="J83" s="84">
        <f t="shared" si="3"/>
        <v>0</v>
      </c>
      <c r="K83" s="85">
        <v>0.1</v>
      </c>
      <c r="L83" s="84">
        <f t="shared" si="4"/>
        <v>0</v>
      </c>
      <c r="M83" s="84">
        <f t="shared" si="5"/>
        <v>0</v>
      </c>
    </row>
    <row r="84" spans="1:13" s="86" customFormat="1" ht="48">
      <c r="A84" s="76">
        <v>69</v>
      </c>
      <c r="B84" s="77" t="s">
        <v>226</v>
      </c>
      <c r="C84" s="78" t="s">
        <v>247</v>
      </c>
      <c r="D84" s="79" t="s">
        <v>35</v>
      </c>
      <c r="E84" s="80" t="s">
        <v>250</v>
      </c>
      <c r="F84" s="80" t="s">
        <v>249</v>
      </c>
      <c r="G84" s="81" t="s">
        <v>33</v>
      </c>
      <c r="H84" s="82">
        <v>100</v>
      </c>
      <c r="I84" s="83"/>
      <c r="J84" s="84">
        <f t="shared" si="3"/>
        <v>0</v>
      </c>
      <c r="K84" s="85">
        <v>0.1</v>
      </c>
      <c r="L84" s="84">
        <f t="shared" si="4"/>
        <v>0</v>
      </c>
      <c r="M84" s="84">
        <f t="shared" si="5"/>
        <v>0</v>
      </c>
    </row>
    <row r="85" spans="1:13" s="86" customFormat="1" ht="48">
      <c r="A85" s="76">
        <v>70</v>
      </c>
      <c r="B85" s="77" t="s">
        <v>227</v>
      </c>
      <c r="C85" s="78" t="s">
        <v>247</v>
      </c>
      <c r="D85" s="79" t="s">
        <v>35</v>
      </c>
      <c r="E85" s="80" t="s">
        <v>251</v>
      </c>
      <c r="F85" s="80" t="s">
        <v>249</v>
      </c>
      <c r="G85" s="81" t="s">
        <v>33</v>
      </c>
      <c r="H85" s="82">
        <v>100</v>
      </c>
      <c r="I85" s="83"/>
      <c r="J85" s="84">
        <f t="shared" si="3"/>
        <v>0</v>
      </c>
      <c r="K85" s="85">
        <v>0.1</v>
      </c>
      <c r="L85" s="84">
        <f t="shared" si="4"/>
        <v>0</v>
      </c>
      <c r="M85" s="84">
        <f t="shared" si="5"/>
        <v>0</v>
      </c>
    </row>
    <row r="86" spans="1:13" s="86" customFormat="1" ht="36">
      <c r="A86" s="76">
        <v>71</v>
      </c>
      <c r="B86" s="77" t="s">
        <v>228</v>
      </c>
      <c r="C86" s="78" t="s">
        <v>252</v>
      </c>
      <c r="D86" s="79" t="s">
        <v>98</v>
      </c>
      <c r="E86" s="80" t="s">
        <v>253</v>
      </c>
      <c r="F86" s="80" t="s">
        <v>254</v>
      </c>
      <c r="G86" s="81" t="s">
        <v>33</v>
      </c>
      <c r="H86" s="82">
        <v>100</v>
      </c>
      <c r="I86" s="83"/>
      <c r="J86" s="84">
        <f t="shared" si="3"/>
        <v>0</v>
      </c>
      <c r="K86" s="85">
        <v>0.1</v>
      </c>
      <c r="L86" s="84">
        <f t="shared" si="4"/>
        <v>0</v>
      </c>
      <c r="M86" s="84">
        <f t="shared" si="5"/>
        <v>0</v>
      </c>
    </row>
    <row r="87" spans="1:13" s="86" customFormat="1" ht="31.5" customHeight="1">
      <c r="A87" s="76">
        <v>72</v>
      </c>
      <c r="B87" s="77" t="s">
        <v>229</v>
      </c>
      <c r="C87" s="78" t="s">
        <v>255</v>
      </c>
      <c r="D87" s="79" t="s">
        <v>36</v>
      </c>
      <c r="E87" s="80" t="s">
        <v>256</v>
      </c>
      <c r="F87" s="80" t="s">
        <v>257</v>
      </c>
      <c r="G87" s="81" t="s">
        <v>33</v>
      </c>
      <c r="H87" s="82">
        <v>100</v>
      </c>
      <c r="I87" s="83"/>
      <c r="J87" s="84">
        <f t="shared" si="3"/>
        <v>0</v>
      </c>
      <c r="K87" s="85">
        <v>0.1</v>
      </c>
      <c r="L87" s="84">
        <f t="shared" si="4"/>
        <v>0</v>
      </c>
      <c r="M87" s="84">
        <f t="shared" si="5"/>
        <v>0</v>
      </c>
    </row>
    <row r="88" spans="1:13" s="86" customFormat="1" ht="31.5" customHeight="1">
      <c r="A88" s="76">
        <v>73</v>
      </c>
      <c r="B88" s="77" t="s">
        <v>230</v>
      </c>
      <c r="C88" s="78" t="s">
        <v>255</v>
      </c>
      <c r="D88" s="79" t="s">
        <v>36</v>
      </c>
      <c r="E88" s="80" t="s">
        <v>258</v>
      </c>
      <c r="F88" s="80" t="s">
        <v>257</v>
      </c>
      <c r="G88" s="81" t="s">
        <v>33</v>
      </c>
      <c r="H88" s="82">
        <v>100</v>
      </c>
      <c r="I88" s="83"/>
      <c r="J88" s="84">
        <f t="shared" si="3"/>
        <v>0</v>
      </c>
      <c r="K88" s="85">
        <v>0.1</v>
      </c>
      <c r="L88" s="84">
        <f t="shared" si="4"/>
        <v>0</v>
      </c>
      <c r="M88" s="84">
        <f t="shared" si="5"/>
        <v>0</v>
      </c>
    </row>
    <row r="89" spans="1:13" s="86" customFormat="1" ht="31.5" customHeight="1">
      <c r="A89" s="76">
        <v>74</v>
      </c>
      <c r="B89" s="77" t="s">
        <v>231</v>
      </c>
      <c r="C89" s="78" t="s">
        <v>259</v>
      </c>
      <c r="D89" s="79" t="s">
        <v>36</v>
      </c>
      <c r="E89" s="80" t="s">
        <v>127</v>
      </c>
      <c r="F89" s="80" t="s">
        <v>260</v>
      </c>
      <c r="G89" s="81" t="s">
        <v>33</v>
      </c>
      <c r="H89" s="82">
        <v>100</v>
      </c>
      <c r="I89" s="83"/>
      <c r="J89" s="84">
        <f t="shared" si="3"/>
        <v>0</v>
      </c>
      <c r="K89" s="85">
        <v>0.1</v>
      </c>
      <c r="L89" s="84">
        <f t="shared" si="4"/>
        <v>0</v>
      </c>
      <c r="M89" s="84">
        <f t="shared" si="5"/>
        <v>0</v>
      </c>
    </row>
    <row r="90" spans="1:13" s="86" customFormat="1" ht="31.5" customHeight="1">
      <c r="A90" s="76">
        <v>75</v>
      </c>
      <c r="B90" s="77" t="s">
        <v>232</v>
      </c>
      <c r="C90" s="78" t="s">
        <v>259</v>
      </c>
      <c r="D90" s="79" t="s">
        <v>36</v>
      </c>
      <c r="E90" s="80" t="s">
        <v>261</v>
      </c>
      <c r="F90" s="80" t="s">
        <v>260</v>
      </c>
      <c r="G90" s="81" t="s">
        <v>33</v>
      </c>
      <c r="H90" s="82">
        <v>100</v>
      </c>
      <c r="I90" s="83"/>
      <c r="J90" s="84">
        <f t="shared" si="3"/>
        <v>0</v>
      </c>
      <c r="K90" s="85">
        <v>0.1</v>
      </c>
      <c r="L90" s="84">
        <f t="shared" si="4"/>
        <v>0</v>
      </c>
      <c r="M90" s="84">
        <f t="shared" si="5"/>
        <v>0</v>
      </c>
    </row>
    <row r="91" spans="1:13" s="86" customFormat="1" ht="31.5" customHeight="1">
      <c r="A91" s="76">
        <v>76</v>
      </c>
      <c r="B91" s="77" t="s">
        <v>233</v>
      </c>
      <c r="C91" s="78" t="s">
        <v>262</v>
      </c>
      <c r="D91" s="79" t="s">
        <v>36</v>
      </c>
      <c r="E91" s="80" t="s">
        <v>263</v>
      </c>
      <c r="F91" s="80" t="s">
        <v>264</v>
      </c>
      <c r="G91" s="81" t="s">
        <v>33</v>
      </c>
      <c r="H91" s="82">
        <v>100</v>
      </c>
      <c r="I91" s="83"/>
      <c r="J91" s="84">
        <f t="shared" si="3"/>
        <v>0</v>
      </c>
      <c r="K91" s="85">
        <v>0.1</v>
      </c>
      <c r="L91" s="84">
        <f t="shared" si="4"/>
        <v>0</v>
      </c>
      <c r="M91" s="84">
        <f t="shared" si="5"/>
        <v>0</v>
      </c>
    </row>
    <row r="92" spans="1:13" s="86" customFormat="1" ht="31.5" customHeight="1">
      <c r="A92" s="76">
        <v>77</v>
      </c>
      <c r="B92" s="77" t="s">
        <v>234</v>
      </c>
      <c r="C92" s="78" t="s">
        <v>262</v>
      </c>
      <c r="D92" s="79" t="s">
        <v>36</v>
      </c>
      <c r="E92" s="80" t="s">
        <v>265</v>
      </c>
      <c r="F92" s="80" t="s">
        <v>264</v>
      </c>
      <c r="G92" s="81" t="s">
        <v>33</v>
      </c>
      <c r="H92" s="82">
        <v>100</v>
      </c>
      <c r="I92" s="83"/>
      <c r="J92" s="84">
        <f t="shared" si="3"/>
        <v>0</v>
      </c>
      <c r="K92" s="85">
        <v>0.1</v>
      </c>
      <c r="L92" s="84">
        <f t="shared" si="4"/>
        <v>0</v>
      </c>
      <c r="M92" s="84">
        <f t="shared" si="5"/>
        <v>0</v>
      </c>
    </row>
    <row r="93" spans="1:13" s="86" customFormat="1" ht="31.5" customHeight="1">
      <c r="A93" s="76">
        <v>78</v>
      </c>
      <c r="B93" s="77" t="s">
        <v>235</v>
      </c>
      <c r="C93" s="78" t="s">
        <v>262</v>
      </c>
      <c r="D93" s="79" t="s">
        <v>36</v>
      </c>
      <c r="E93" s="80" t="s">
        <v>266</v>
      </c>
      <c r="F93" s="80" t="s">
        <v>264</v>
      </c>
      <c r="G93" s="81" t="s">
        <v>33</v>
      </c>
      <c r="H93" s="82">
        <v>100</v>
      </c>
      <c r="I93" s="83"/>
      <c r="J93" s="84">
        <f t="shared" si="3"/>
        <v>0</v>
      </c>
      <c r="K93" s="85">
        <v>0.1</v>
      </c>
      <c r="L93" s="84">
        <f t="shared" si="4"/>
        <v>0</v>
      </c>
      <c r="M93" s="84">
        <f t="shared" si="5"/>
        <v>0</v>
      </c>
    </row>
    <row r="94" spans="1:13" s="86" customFormat="1" ht="31.5" customHeight="1">
      <c r="A94" s="76">
        <v>79</v>
      </c>
      <c r="B94" s="77" t="s">
        <v>236</v>
      </c>
      <c r="C94" s="78" t="s">
        <v>267</v>
      </c>
      <c r="D94" s="79" t="s">
        <v>42</v>
      </c>
      <c r="E94" s="80" t="s">
        <v>170</v>
      </c>
      <c r="F94" s="80" t="s">
        <v>246</v>
      </c>
      <c r="G94" s="81" t="s">
        <v>33</v>
      </c>
      <c r="H94" s="82">
        <v>100</v>
      </c>
      <c r="I94" s="83"/>
      <c r="J94" s="84">
        <f t="shared" si="3"/>
        <v>0</v>
      </c>
      <c r="K94" s="85">
        <v>0.1</v>
      </c>
      <c r="L94" s="84">
        <f t="shared" si="4"/>
        <v>0</v>
      </c>
      <c r="M94" s="84">
        <f t="shared" si="5"/>
        <v>0</v>
      </c>
    </row>
    <row r="95" spans="1:13" s="86" customFormat="1" ht="43.5" customHeight="1">
      <c r="A95" s="76">
        <v>80</v>
      </c>
      <c r="B95" s="77" t="s">
        <v>237</v>
      </c>
      <c r="C95" s="80" t="s">
        <v>268</v>
      </c>
      <c r="D95" s="79" t="s">
        <v>269</v>
      </c>
      <c r="E95" s="80" t="s">
        <v>270</v>
      </c>
      <c r="F95" s="80" t="s">
        <v>271</v>
      </c>
      <c r="G95" s="81" t="s">
        <v>33</v>
      </c>
      <c r="H95" s="82">
        <v>100</v>
      </c>
      <c r="I95" s="83"/>
      <c r="J95" s="84">
        <f t="shared" si="3"/>
        <v>0</v>
      </c>
      <c r="K95" s="85">
        <v>0.1</v>
      </c>
      <c r="L95" s="84">
        <f t="shared" si="4"/>
        <v>0</v>
      </c>
      <c r="M95" s="84">
        <f t="shared" si="5"/>
        <v>0</v>
      </c>
    </row>
    <row r="96" spans="1:13" s="86" customFormat="1" ht="31.5" customHeight="1">
      <c r="A96" s="76">
        <v>81</v>
      </c>
      <c r="B96" s="77" t="s">
        <v>238</v>
      </c>
      <c r="C96" s="80" t="s">
        <v>272</v>
      </c>
      <c r="D96" s="79" t="s">
        <v>43</v>
      </c>
      <c r="E96" s="80" t="s">
        <v>273</v>
      </c>
      <c r="F96" s="80" t="s">
        <v>274</v>
      </c>
      <c r="G96" s="81" t="s">
        <v>33</v>
      </c>
      <c r="H96" s="82">
        <v>100</v>
      </c>
      <c r="I96" s="83"/>
      <c r="J96" s="84">
        <f t="shared" si="3"/>
        <v>0</v>
      </c>
      <c r="K96" s="85">
        <v>0.1</v>
      </c>
      <c r="L96" s="84">
        <f t="shared" si="4"/>
        <v>0</v>
      </c>
      <c r="M96" s="84">
        <f t="shared" si="5"/>
        <v>0</v>
      </c>
    </row>
    <row r="97" spans="1:13" s="86" customFormat="1" ht="48">
      <c r="A97" s="76">
        <v>82</v>
      </c>
      <c r="B97" s="77" t="s">
        <v>239</v>
      </c>
      <c r="C97" s="80" t="s">
        <v>275</v>
      </c>
      <c r="D97" s="79" t="s">
        <v>36</v>
      </c>
      <c r="E97" s="80" t="s">
        <v>276</v>
      </c>
      <c r="F97" s="80" t="s">
        <v>277</v>
      </c>
      <c r="G97" s="81" t="s">
        <v>33</v>
      </c>
      <c r="H97" s="82">
        <v>100</v>
      </c>
      <c r="I97" s="83"/>
      <c r="J97" s="84">
        <f t="shared" si="3"/>
        <v>0</v>
      </c>
      <c r="K97" s="85">
        <v>0.1</v>
      </c>
      <c r="L97" s="84">
        <f t="shared" si="4"/>
        <v>0</v>
      </c>
      <c r="M97" s="84">
        <f t="shared" si="5"/>
        <v>0</v>
      </c>
    </row>
    <row r="98" spans="1:13" s="86" customFormat="1" ht="59.25" customHeight="1">
      <c r="A98" s="76">
        <v>83</v>
      </c>
      <c r="B98" s="77" t="s">
        <v>240</v>
      </c>
      <c r="C98" s="80" t="s">
        <v>278</v>
      </c>
      <c r="D98" s="79" t="s">
        <v>279</v>
      </c>
      <c r="E98" s="80" t="s">
        <v>280</v>
      </c>
      <c r="F98" s="80" t="s">
        <v>281</v>
      </c>
      <c r="G98" s="81" t="s">
        <v>33</v>
      </c>
      <c r="H98" s="82">
        <v>100</v>
      </c>
      <c r="I98" s="83"/>
      <c r="J98" s="84">
        <f t="shared" si="3"/>
        <v>0</v>
      </c>
      <c r="K98" s="85">
        <v>0.1</v>
      </c>
      <c r="L98" s="84">
        <f t="shared" si="4"/>
        <v>0</v>
      </c>
      <c r="M98" s="84">
        <f t="shared" si="5"/>
        <v>0</v>
      </c>
    </row>
    <row r="99" spans="1:13" s="86" customFormat="1" ht="59.25" customHeight="1">
      <c r="A99" s="76">
        <v>84</v>
      </c>
      <c r="B99" s="77" t="s">
        <v>241</v>
      </c>
      <c r="C99" s="80" t="s">
        <v>278</v>
      </c>
      <c r="D99" s="79" t="s">
        <v>279</v>
      </c>
      <c r="E99" s="80" t="s">
        <v>282</v>
      </c>
      <c r="F99" s="80" t="s">
        <v>281</v>
      </c>
      <c r="G99" s="81" t="s">
        <v>33</v>
      </c>
      <c r="H99" s="82">
        <v>100</v>
      </c>
      <c r="I99" s="83"/>
      <c r="J99" s="84">
        <f t="shared" si="3"/>
        <v>0</v>
      </c>
      <c r="K99" s="85">
        <v>0.1</v>
      </c>
      <c r="L99" s="84">
        <f t="shared" si="4"/>
        <v>0</v>
      </c>
      <c r="M99" s="84">
        <f t="shared" si="5"/>
        <v>0</v>
      </c>
    </row>
    <row r="100" spans="1:14" ht="24.75" customHeight="1">
      <c r="A100" s="102" t="s">
        <v>19</v>
      </c>
      <c r="B100" s="103"/>
      <c r="C100" s="103"/>
      <c r="D100" s="102"/>
      <c r="E100" s="103"/>
      <c r="F100" s="103"/>
      <c r="G100" s="102"/>
      <c r="H100" s="102"/>
      <c r="I100" s="102"/>
      <c r="J100" s="102"/>
      <c r="K100" s="102"/>
      <c r="L100" s="104">
        <f>SUM(J16:J99)</f>
        <v>0</v>
      </c>
      <c r="M100" s="104"/>
      <c r="N100" s="1"/>
    </row>
    <row r="101" spans="1:14" ht="24.75" customHeight="1">
      <c r="A101" s="102" t="s">
        <v>14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4">
        <f>SUM(L16:L99)</f>
        <v>0</v>
      </c>
      <c r="M101" s="104"/>
      <c r="N101" s="1"/>
    </row>
    <row r="102" spans="1:14" ht="24.75" customHeight="1">
      <c r="A102" s="102" t="s">
        <v>20</v>
      </c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4">
        <f>L100+L101</f>
        <v>0</v>
      </c>
      <c r="M102" s="104"/>
      <c r="N102" s="1"/>
    </row>
    <row r="103" spans="1:14" ht="15" customHeight="1">
      <c r="A103" s="15"/>
      <c r="B103" s="15"/>
      <c r="C103" s="15"/>
      <c r="D103" s="15"/>
      <c r="E103" s="15"/>
      <c r="F103" s="15"/>
      <c r="G103" s="15"/>
      <c r="H103" s="15"/>
      <c r="I103" s="64"/>
      <c r="J103" s="15"/>
      <c r="K103" s="15"/>
      <c r="L103" s="15"/>
      <c r="M103" s="15"/>
      <c r="N103" s="16"/>
    </row>
    <row r="104" spans="2:14" ht="30" customHeight="1">
      <c r="B104" s="96" t="s">
        <v>18</v>
      </c>
      <c r="C104" s="96"/>
      <c r="D104" s="96"/>
      <c r="E104" s="96"/>
      <c r="F104" s="96"/>
      <c r="G104" s="96"/>
      <c r="H104" s="36"/>
      <c r="I104" s="65"/>
      <c r="J104" s="36"/>
      <c r="K104" s="36"/>
      <c r="L104" s="36"/>
      <c r="M104" s="36"/>
      <c r="N104" s="36"/>
    </row>
    <row r="105" spans="2:14" ht="12.75" customHeight="1">
      <c r="B105" s="18"/>
      <c r="C105" s="18"/>
      <c r="D105" s="18"/>
      <c r="E105" s="18"/>
      <c r="F105" s="18"/>
      <c r="G105" s="36"/>
      <c r="H105" s="36"/>
      <c r="I105" s="65"/>
      <c r="J105" s="36"/>
      <c r="K105" s="36"/>
      <c r="L105" s="36"/>
      <c r="M105" s="36"/>
      <c r="N105" s="36"/>
    </row>
    <row r="106" spans="2:14" s="24" customFormat="1" ht="39" customHeight="1">
      <c r="B106" s="37" t="s">
        <v>15</v>
      </c>
      <c r="C106" s="37"/>
      <c r="D106" s="37"/>
      <c r="E106" s="37"/>
      <c r="F106" s="20"/>
      <c r="G106" s="21"/>
      <c r="H106" s="22"/>
      <c r="I106" s="92" t="s">
        <v>16</v>
      </c>
      <c r="J106" s="92"/>
      <c r="K106" s="92"/>
      <c r="L106" s="92"/>
      <c r="M106" s="75"/>
      <c r="N106" s="23"/>
    </row>
    <row r="107" spans="1:13" s="24" customFormat="1" ht="15.75" customHeight="1">
      <c r="A107" s="25"/>
      <c r="B107" s="26"/>
      <c r="C107" s="26"/>
      <c r="D107" s="26"/>
      <c r="E107" s="26"/>
      <c r="F107" s="26"/>
      <c r="G107" s="27"/>
      <c r="H107" s="28"/>
      <c r="I107" s="93"/>
      <c r="J107" s="93"/>
      <c r="K107" s="93"/>
      <c r="L107" s="93"/>
      <c r="M107" s="75"/>
    </row>
    <row r="108" spans="1:13" s="24" customFormat="1" ht="15.75">
      <c r="A108" s="25"/>
      <c r="F108" s="37"/>
      <c r="G108" s="94" t="s">
        <v>17</v>
      </c>
      <c r="H108" s="94"/>
      <c r="I108" s="75"/>
      <c r="J108" s="75"/>
      <c r="K108" s="75"/>
      <c r="L108" s="75"/>
      <c r="M108" s="75"/>
    </row>
    <row r="109" spans="1:10" s="24" customFormat="1" ht="15.75">
      <c r="A109" s="25"/>
      <c r="B109" s="30"/>
      <c r="C109" s="30"/>
      <c r="D109" s="30"/>
      <c r="E109" s="26"/>
      <c r="F109" s="26"/>
      <c r="G109" s="94"/>
      <c r="H109" s="94"/>
      <c r="I109" s="66"/>
      <c r="J109" s="29"/>
    </row>
    <row r="110" spans="1:14" s="24" customFormat="1" ht="15.75">
      <c r="A110" s="25"/>
      <c r="B110" s="30"/>
      <c r="C110" s="30"/>
      <c r="D110" s="30"/>
      <c r="E110" s="26"/>
      <c r="F110" s="26"/>
      <c r="G110" s="25"/>
      <c r="H110" s="25"/>
      <c r="I110" s="66"/>
      <c r="J110" s="29"/>
      <c r="K110" s="31"/>
      <c r="L110" s="31"/>
      <c r="M110" s="31"/>
      <c r="N110" s="31"/>
    </row>
    <row r="112" spans="1:5" ht="12.75">
      <c r="A112" s="89">
        <v>60018.03</v>
      </c>
      <c r="B112" s="89"/>
      <c r="E112" s="32" t="s">
        <v>0</v>
      </c>
    </row>
  </sheetData>
  <sheetProtection deleteColumns="0" deleteRows="0"/>
  <mergeCells count="20">
    <mergeCell ref="K12:M12"/>
    <mergeCell ref="K11:M11"/>
    <mergeCell ref="B11:D11"/>
    <mergeCell ref="K7:M7"/>
    <mergeCell ref="A102:K102"/>
    <mergeCell ref="A101:K101"/>
    <mergeCell ref="A100:K100"/>
    <mergeCell ref="L102:M102"/>
    <mergeCell ref="L101:M101"/>
    <mergeCell ref="L100:M100"/>
    <mergeCell ref="A112:B112"/>
    <mergeCell ref="A1:M2"/>
    <mergeCell ref="A4:M5"/>
    <mergeCell ref="I106:L107"/>
    <mergeCell ref="G108:H109"/>
    <mergeCell ref="K9:M9"/>
    <mergeCell ref="B104:G104"/>
    <mergeCell ref="B10:D10"/>
    <mergeCell ref="B12:D12"/>
    <mergeCell ref="K10:M10"/>
  </mergeCells>
  <printOptions/>
  <pageMargins left="0.196850393700787" right="0.15748031496063" top="0.47" bottom="0.407480315" header="0.44" footer="0.15748031496063"/>
  <pageSetup horizontalDpi="600" verticalDpi="600" orientation="landscape" paperSize="9" scale="78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7"/>
  <sheetViews>
    <sheetView zoomScalePageLayoutView="0" workbookViewId="0" topLeftCell="A1">
      <selection activeCell="A17" sqref="A17:M17"/>
    </sheetView>
  </sheetViews>
  <sheetFormatPr defaultColWidth="9.140625" defaultRowHeight="15"/>
  <sheetData>
    <row r="1" ht="15" customHeight="1"/>
    <row r="2" ht="15">
      <c r="A2" t="s">
        <v>1</v>
      </c>
    </row>
    <row r="3" spans="1:13" s="52" customFormat="1" ht="45.75" customHeight="1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="52" customFormat="1" ht="15"/>
    <row r="5" spans="1:13" s="52" customFormat="1" ht="78" customHeight="1">
      <c r="A5" s="107" t="s">
        <v>51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</row>
    <row r="6" s="52" customFormat="1" ht="15">
      <c r="A6" s="52" t="s">
        <v>52</v>
      </c>
    </row>
    <row r="7" spans="1:13" s="52" customFormat="1" ht="45.75" customHeight="1">
      <c r="A7" s="105" t="s">
        <v>53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s="52" customFormat="1" ht="15">
      <c r="A8" s="105" t="s">
        <v>2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</row>
    <row r="9" s="52" customFormat="1" ht="15"/>
    <row r="10" spans="1:13" s="52" customFormat="1" ht="15">
      <c r="A10" s="108" t="s">
        <v>12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="52" customFormat="1" ht="15"/>
    <row r="12" spans="1:13" s="52" customFormat="1" ht="63" customHeight="1">
      <c r="A12" s="107" t="s">
        <v>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</row>
    <row r="13" spans="1:13" s="52" customFormat="1" ht="15">
      <c r="A13" s="105" t="s">
        <v>4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</row>
    <row r="14" spans="1:13" s="52" customFormat="1" ht="15">
      <c r="A14" s="105" t="s">
        <v>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</row>
    <row r="15" spans="1:13" s="52" customFormat="1" ht="15">
      <c r="A15" s="106" t="s">
        <v>13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</row>
    <row r="16" s="52" customFormat="1" ht="15"/>
    <row r="17" spans="1:13" s="52" customFormat="1" ht="33.75" customHeight="1">
      <c r="A17" s="105" t="s">
        <v>54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</row>
  </sheetData>
  <sheetProtection/>
  <mergeCells count="10">
    <mergeCell ref="A13:M13"/>
    <mergeCell ref="A14:M14"/>
    <mergeCell ref="A15:M15"/>
    <mergeCell ref="A17:M17"/>
    <mergeCell ref="A3:M3"/>
    <mergeCell ref="A5:M5"/>
    <mergeCell ref="A7:M7"/>
    <mergeCell ref="A8:M8"/>
    <mergeCell ref="A10:M10"/>
    <mergeCell ref="A12:M12"/>
  </mergeCells>
  <printOptions/>
  <pageMargins left="0.1968503937007874" right="0.15748031496062992" top="0.11811023622047245" bottom="0.15748031496062992" header="0.11811023622047245" footer="0.15748031496062992"/>
  <pageSetup horizontalDpi="600" verticalDpi="600" orientation="landscape" paperSize="9" r:id="rId1"/>
  <headerFooter>
    <oddFooter xml:space="preserve">&amp;C&amp;9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Ana Milijic</cp:lastModifiedBy>
  <cp:lastPrinted>2018-07-27T06:17:27Z</cp:lastPrinted>
  <dcterms:created xsi:type="dcterms:W3CDTF">2013-07-24T11:49:32Z</dcterms:created>
  <dcterms:modified xsi:type="dcterms:W3CDTF">2018-08-17T13:23:41Z</dcterms:modified>
  <cp:category/>
  <cp:version/>
  <cp:contentType/>
  <cp:contentStatus/>
</cp:coreProperties>
</file>