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<sst xmlns="http://schemas.openxmlformats.org/spreadsheetml/2006/main" count="55" uniqueCount="53">
  <si>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</si>
  <si>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</si>
  <si>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</si>
  <si>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</si>
  <si>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</si>
  <si>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</si>
  <si>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</si>
  <si>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</si>
  <si>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</si>
  <si>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</si>
  <si>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</si>
  <si>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</si>
  <si>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</si>
  <si>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</si>
  <si>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</si>
  <si>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</si>
  <si>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</si>
  <si>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</si>
  <si>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</si>
  <si>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</si>
  <si>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</si>
  <si>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</si>
  <si>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</si>
  <si>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</si>
  <si>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</si>
  <si>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</si>
  <si>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</si>
  <si>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</si>
  <si>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</si>
  <si>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</si>
  <si>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</si>
  <si>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</si>
  <si>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</si>
  <si>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</si>
  <si>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</si>
  <si>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</si>
  <si>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</si>
  <si>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</si>
  <si>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</si>
  <si>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404-1-110/18-30</t>
  </si>
  <si>
    <t>Лекова са Листе Б и Листе Д Листе лекова за 2018. годину</t>
  </si>
  <si>
    <t>sevofluran</t>
  </si>
  <si>
    <t xml:space="preserve">SEVORANE </t>
  </si>
  <si>
    <t>ABBVIE S.R.L. Italija, Aprilia</t>
  </si>
  <si>
    <t>para za inhalaciju, tečnost</t>
  </si>
  <si>
    <t>levobupivakain 50 mg</t>
  </si>
  <si>
    <t xml:space="preserve">CHIROCAINE </t>
  </si>
  <si>
    <t>rastvor za injekciju/ koncentrat za rastvor za infuziju</t>
  </si>
  <si>
    <t>250 ml (100%)</t>
  </si>
  <si>
    <t>50 mg/10 ml</t>
  </si>
  <si>
    <t>boca</t>
  </si>
  <si>
    <t>ampula</t>
  </si>
  <si>
    <t>MEDICA LINEA PHARM D.O.O.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</si>
</sst>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vertical="center" wrapText="1"/>
    </xf>
    <xf numFmtId="0" fontId="57" fillId="0" borderId="0" xfId="0" applyFont="1" applyAlignment="1">
      <alignment/>
    </xf>
    <xf numFmtId="4" fontId="46" fillId="0" borderId="0" xfId="0" applyNumberFormat="1" applyFont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9" fontId="56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6" fillId="34" borderId="10" xfId="59" applyNumberFormat="1" applyFont="1" applyFill="1" applyBorder="1" applyAlignment="1">
      <alignment horizontal="center" vertical="center" wrapText="1"/>
      <protection/>
    </xf>
    <xf numFmtId="4" fontId="56" fillId="35" borderId="10" xfId="0" applyNumberFormat="1" applyFont="1" applyFill="1" applyBorder="1" applyAlignment="1">
      <alignment horizontal="center" vertical="center" wrapText="1"/>
    </xf>
    <xf numFmtId="4" fontId="56" fillId="34" borderId="10" xfId="0" applyNumberFormat="1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4" fontId="56" fillId="33" borderId="17" xfId="0" applyNumberFormat="1" applyFont="1" applyFill="1" applyBorder="1" applyAlignment="1">
      <alignment vertical="center" wrapText="1"/>
    </xf>
    <xf numFmtId="0" fontId="46" fillId="0" borderId="18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3" fontId="6" fillId="36" borderId="10" xfId="57" applyNumberFormat="1" applyFont="1" applyFill="1" applyBorder="1" applyAlignment="1">
      <alignment horizontal="center" vertical="center" wrapText="1"/>
      <protection/>
    </xf>
    <xf numFmtId="4" fontId="59" fillId="0" borderId="10" xfId="0" applyNumberFormat="1" applyFont="1" applyBorder="1" applyAlignment="1">
      <alignment horizontal="center" vertical="center"/>
    </xf>
    <xf numFmtId="4" fontId="6" fillId="36" borderId="10" xfId="57" applyNumberFormat="1" applyFont="1" applyFill="1" applyBorder="1" applyAlignment="1">
      <alignment horizontal="right" vertical="center" wrapText="1"/>
      <protection/>
    </xf>
    <xf numFmtId="4" fontId="46" fillId="35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0" fontId="56" fillId="33" borderId="17" xfId="0" applyFont="1" applyFill="1" applyBorder="1" applyAlignment="1">
      <alignment horizontal="right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19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0"/>
    </row>
    <row r="3" spans="1:14" ht="12.75" customHeight="1">
      <c r="A3" s="47" t="s">
        <v>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20"/>
    </row>
    <row r="5" spans="1:14" ht="45.75" customHeight="1">
      <c r="A5" s="32" t="s">
        <v>36</v>
      </c>
      <c r="B5" s="32" t="s">
        <v>37</v>
      </c>
      <c r="C5" s="33" t="s">
        <v>0</v>
      </c>
      <c r="D5" s="34" t="s">
        <v>30</v>
      </c>
      <c r="E5" s="34" t="s">
        <v>2</v>
      </c>
      <c r="F5" s="34" t="s">
        <v>1</v>
      </c>
      <c r="G5" s="34" t="s">
        <v>31</v>
      </c>
      <c r="H5" s="35" t="s">
        <v>3</v>
      </c>
      <c r="I5" s="34" t="s">
        <v>4</v>
      </c>
      <c r="J5" s="36" t="s">
        <v>5</v>
      </c>
      <c r="K5" s="37" t="s">
        <v>6</v>
      </c>
      <c r="L5" s="36" t="s">
        <v>7</v>
      </c>
      <c r="M5" s="37" t="s">
        <v>8</v>
      </c>
      <c r="N5" s="45" t="s">
        <v>9</v>
      </c>
    </row>
    <row r="6" spans="1:14" s="30" customFormat="1" ht="22.5">
      <c r="A6" s="41">
        <v>303</v>
      </c>
      <c r="B6" s="41" t="s">
        <v>41</v>
      </c>
      <c r="C6" s="41">
        <v>9080161</v>
      </c>
      <c r="D6" s="41" t="s">
        <v>42</v>
      </c>
      <c r="E6" s="41" t="s">
        <v>43</v>
      </c>
      <c r="F6" s="41" t="s">
        <v>44</v>
      </c>
      <c r="G6" s="41" t="s">
        <v>48</v>
      </c>
      <c r="H6" s="41" t="s">
        <v>50</v>
      </c>
      <c r="I6" s="42"/>
      <c r="J6" s="43">
        <v>15175.7</v>
      </c>
      <c r="K6" s="53">
        <v>15045.2</v>
      </c>
      <c r="L6" s="44">
        <f>I6*J6</f>
        <v>0</v>
      </c>
      <c r="M6" s="44">
        <f>I6*K6</f>
        <v>0</v>
      </c>
      <c r="N6" s="42">
        <v>1</v>
      </c>
    </row>
    <row r="7" spans="1:14" s="30" customFormat="1" ht="33.75">
      <c r="A7" s="41">
        <v>320</v>
      </c>
      <c r="B7" s="41" t="s">
        <v>45</v>
      </c>
      <c r="C7" s="41">
        <v>81011</v>
      </c>
      <c r="D7" s="41" t="s">
        <v>46</v>
      </c>
      <c r="E7" s="41" t="s">
        <v>43</v>
      </c>
      <c r="F7" s="41" t="s">
        <v>47</v>
      </c>
      <c r="G7" s="41" t="s">
        <v>49</v>
      </c>
      <c r="H7" s="41" t="s">
        <v>51</v>
      </c>
      <c r="I7" s="42"/>
      <c r="J7" s="43">
        <v>436.19</v>
      </c>
      <c r="K7" s="46">
        <v>432.44</v>
      </c>
      <c r="L7" s="44">
        <f>I7*J7</f>
        <v>0</v>
      </c>
      <c r="M7" s="44">
        <f>I7*K7</f>
        <v>0</v>
      </c>
      <c r="N7" s="42">
        <v>1</v>
      </c>
    </row>
    <row r="8" spans="1:14" ht="18" customHeight="1">
      <c r="A8" s="49" t="s">
        <v>10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39">
        <f>SUM(L6:L7)</f>
        <v>0</v>
      </c>
      <c r="M8" s="39">
        <f>SUM(M6:M7)</f>
        <v>0</v>
      </c>
      <c r="N8" s="40"/>
    </row>
    <row r="9" spans="1:14" ht="18" customHeight="1">
      <c r="A9" s="48" t="s">
        <v>11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29">
        <f>L8*M11</f>
        <v>0</v>
      </c>
      <c r="M9" s="38">
        <f>M8*M11</f>
        <v>0</v>
      </c>
      <c r="N9" s="19"/>
    </row>
    <row r="10" spans="1:14" ht="18" customHeight="1">
      <c r="A10" s="48" t="s">
        <v>12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29">
        <f>L8+L9</f>
        <v>0</v>
      </c>
      <c r="M10" s="38">
        <f>M8+M9</f>
        <v>0</v>
      </c>
      <c r="N10" s="19"/>
    </row>
    <row r="11" ht="13.5" hidden="1" thickTop="1">
      <c r="M11" s="31">
        <v>0.1</v>
      </c>
    </row>
  </sheetData>
  <sheetProtection/>
  <mergeCells count="5">
    <mergeCell ref="A2:M2"/>
    <mergeCell ref="A3:M3"/>
    <mergeCell ref="A10:K10"/>
    <mergeCell ref="A9:K9"/>
    <mergeCell ref="A8:K8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52</v>
      </c>
    </row>
    <row r="4" ht="15" thickBot="1"/>
    <row r="5" spans="2:7" ht="24.75" thickBot="1">
      <c r="B5" s="3" t="s">
        <v>18</v>
      </c>
      <c r="C5" s="4" t="s">
        <v>39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specifikacija!L8</f>
        <v>0</v>
      </c>
      <c r="F6" s="14">
        <f>specifikacija!M8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0" t="s">
        <v>17</v>
      </c>
      <c r="F7" s="51"/>
      <c r="G7" s="52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SUBTOTAL(101,specifikacija!N6:N7)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40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2019-06-28T08:12:08Z</dcterms:modified>
  <cp:category/>
  <cp:version/>
  <cp:contentType/>
  <cp:contentStatus/>
</cp:coreProperties>
</file>