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<sst xmlns="http://schemas.openxmlformats.org/spreadsheetml/2006/main" count="57" uniqueCount="53">
  <si>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</si>
  <si>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</si>
  <si>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</si>
  <si>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</si>
  <si>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</si>
  <si>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</si>
  <si>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</si>
  <si>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</si>
  <si>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</si>
  <si>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</si>
  <si>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</si>
  <si>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</si>
  <si>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</si>
  <si>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</si>
  <si>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</si>
  <si>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</si>
  <si>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</si>
  <si>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</si>
  <si>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</si>
  <si>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</si>
  <si>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</si>
  <si>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</si>
  <si>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</si>
  <si>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</si>
  <si>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</si>
  <si>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</si>
  <si>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</si>
  <si>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</si>
  <si>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</si>
  <si>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</si>
  <si>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</si>
  <si>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</si>
  <si>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</si>
  <si>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</si>
  <si>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</si>
  <si>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</si>
  <si>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</si>
  <si>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</si>
  <si>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</si>
  <si>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404-1-110/18-30</t>
  </si>
  <si>
    <t>Лекова са Листе Б и Листе Д Листе лекова за 2018. годину</t>
  </si>
  <si>
    <t>TORLAK D.O.O.</t>
  </si>
  <si>
    <t>antiserum protiv zmijskog otrova (konjski )</t>
  </si>
  <si>
    <t>0010200</t>
  </si>
  <si>
    <t>VIEKVIN</t>
  </si>
  <si>
    <t>prečišćeni proteinski derivat tuberkulina za humanu upotrebu</t>
  </si>
  <si>
    <t>0012070</t>
  </si>
  <si>
    <t>PPD-T TUBERKULIN</t>
  </si>
  <si>
    <t>Institut za virusologiju, vakcine i serume "Torlak"</t>
  </si>
  <si>
    <t>rastvor za injekciju</t>
  </si>
  <si>
    <t>5 ml</t>
  </si>
  <si>
    <t>2,5 ml (3 i.j./0,1 ml)</t>
  </si>
  <si>
    <t>bočica staklena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</si>
</sst>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2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3" fillId="0" borderId="11" xfId="0" applyNumberFormat="1" applyFont="1" applyFill="1" applyBorder="1" applyAlignment="1">
      <alignment vertical="center" wrapText="1"/>
    </xf>
    <xf numFmtId="4" fontId="53" fillId="0" borderId="13" xfId="0" applyNumberFormat="1" applyFont="1" applyFill="1" applyBorder="1" applyAlignment="1">
      <alignment vertical="center" wrapText="1"/>
    </xf>
    <xf numFmtId="3" fontId="53" fillId="0" borderId="14" xfId="0" applyNumberFormat="1" applyFont="1" applyFill="1" applyBorder="1" applyAlignment="1">
      <alignment vertical="center" wrapText="1"/>
    </xf>
    <xf numFmtId="3" fontId="53" fillId="0" borderId="12" xfId="0" applyNumberFormat="1" applyFont="1" applyFill="1" applyBorder="1" applyAlignment="1">
      <alignment vertical="center" wrapText="1"/>
    </xf>
    <xf numFmtId="3" fontId="53" fillId="0" borderId="15" xfId="0" applyNumberFormat="1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4" fontId="50" fillId="0" borderId="0" xfId="0" applyNumberFormat="1" applyFont="1" applyAlignment="1">
      <alignment/>
    </xf>
    <xf numFmtId="0" fontId="45" fillId="0" borderId="0" xfId="0" applyFont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4" fontId="51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2" fillId="0" borderId="10" xfId="58" applyFont="1" applyBorder="1" applyAlignment="1">
      <alignment horizontal="center" vertical="center" wrapText="1"/>
      <protection/>
    </xf>
    <xf numFmtId="49" fontId="45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vertical="center" wrapText="1"/>
    </xf>
    <xf numFmtId="0" fontId="56" fillId="0" borderId="0" xfId="0" applyFont="1" applyAlignment="1">
      <alignment/>
    </xf>
    <xf numFmtId="4" fontId="45" fillId="0" borderId="0" xfId="0" applyNumberFormat="1" applyFont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right" vertical="center" wrapText="1"/>
    </xf>
    <xf numFmtId="4" fontId="55" fillId="33" borderId="17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58" fillId="0" borderId="10" xfId="0" applyNumberFormat="1" applyFont="1" applyBorder="1" applyAlignment="1">
      <alignment horizontal="center" vertical="center" wrapText="1"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5" borderId="19" xfId="0" applyNumberFormat="1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6" fillId="35" borderId="19" xfId="59" applyNumberFormat="1" applyFont="1" applyFill="1" applyBorder="1" applyAlignment="1">
      <alignment horizontal="center" vertical="center" wrapText="1"/>
      <protection/>
    </xf>
    <xf numFmtId="4" fontId="55" fillId="36" borderId="19" xfId="0" applyNumberFormat="1" applyFont="1" applyFill="1" applyBorder="1" applyAlignment="1">
      <alignment horizontal="center" vertical="center" wrapText="1"/>
    </xf>
    <xf numFmtId="4" fontId="55" fillId="35" borderId="19" xfId="0" applyNumberFormat="1" applyFont="1" applyFill="1" applyBorder="1" applyAlignment="1">
      <alignment horizontal="center" vertical="center" wrapText="1"/>
    </xf>
    <xf numFmtId="4" fontId="45" fillId="36" borderId="19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5" fillId="33" borderId="10" xfId="0" applyFont="1" applyFill="1" applyBorder="1" applyAlignment="1">
      <alignment horizontal="right" vertical="center" wrapText="1"/>
    </xf>
    <xf numFmtId="0" fontId="55" fillId="33" borderId="17" xfId="0" applyFont="1" applyFill="1" applyBorder="1" applyAlignment="1">
      <alignment horizontal="right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20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="120" zoomScaleNormal="120" zoomScalePageLayoutView="0" workbookViewId="0" topLeftCell="A1">
      <selection activeCell="D16" sqref="D16"/>
    </sheetView>
  </sheetViews>
  <sheetFormatPr defaultColWidth="9.140625" defaultRowHeight="15"/>
  <cols>
    <col min="1" max="1" width="8.421875" style="22" customWidth="1"/>
    <col min="2" max="2" width="16.7109375" style="22" customWidth="1"/>
    <col min="3" max="3" width="10.28125" style="27" customWidth="1"/>
    <col min="4" max="4" width="15.7109375" style="2" customWidth="1"/>
    <col min="5" max="5" width="19.00390625" style="2" customWidth="1"/>
    <col min="6" max="6" width="15.57421875" style="2" bestFit="1" customWidth="1"/>
    <col min="7" max="7" width="10.28125" style="2" customWidth="1"/>
    <col min="8" max="8" width="10.00390625" style="2" customWidth="1"/>
    <col min="9" max="9" width="10.8515625" style="2" customWidth="1"/>
    <col min="10" max="10" width="11.00390625" style="31" hidden="1" customWidth="1"/>
    <col min="11" max="11" width="11.57421875" style="31" customWidth="1"/>
    <col min="12" max="12" width="13.421875" style="31" hidden="1" customWidth="1"/>
    <col min="13" max="13" width="15.140625" style="31" customWidth="1"/>
    <col min="14" max="14" width="14.421875" style="2" hidden="1" customWidth="1"/>
    <col min="15" max="16384" width="9.140625" style="2" customWidth="1"/>
  </cols>
  <sheetData>
    <row r="1" spans="3:13" s="28" customFormat="1" ht="12.75">
      <c r="C1" s="27"/>
      <c r="J1" s="31"/>
      <c r="K1" s="31"/>
      <c r="L1" s="31"/>
      <c r="M1" s="31"/>
    </row>
    <row r="2" spans="1:14" ht="12.75" customHeight="1">
      <c r="A2" s="47" t="s">
        <v>38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0"/>
    </row>
    <row r="3" spans="1:14" ht="12.75" customHeight="1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20"/>
    </row>
    <row r="5" spans="1:14" ht="45.75" customHeight="1">
      <c r="A5" s="40" t="s">
        <v>36</v>
      </c>
      <c r="B5" s="40" t="s">
        <v>37</v>
      </c>
      <c r="C5" s="41" t="s">
        <v>0</v>
      </c>
      <c r="D5" s="42" t="s">
        <v>30</v>
      </c>
      <c r="E5" s="42" t="s">
        <v>2</v>
      </c>
      <c r="F5" s="42" t="s">
        <v>1</v>
      </c>
      <c r="G5" s="42" t="s">
        <v>31</v>
      </c>
      <c r="H5" s="43" t="s">
        <v>3</v>
      </c>
      <c r="I5" s="42" t="s">
        <v>4</v>
      </c>
      <c r="J5" s="44" t="s">
        <v>5</v>
      </c>
      <c r="K5" s="45" t="s">
        <v>6</v>
      </c>
      <c r="L5" s="44" t="s">
        <v>7</v>
      </c>
      <c r="M5" s="45" t="s">
        <v>8</v>
      </c>
      <c r="N5" s="46" t="s">
        <v>9</v>
      </c>
    </row>
    <row r="6" spans="1:14" s="30" customFormat="1" ht="33.75">
      <c r="A6" s="35">
        <v>264</v>
      </c>
      <c r="B6" s="35" t="s">
        <v>42</v>
      </c>
      <c r="C6" s="39" t="s">
        <v>43</v>
      </c>
      <c r="D6" s="35" t="s">
        <v>44</v>
      </c>
      <c r="E6" s="35" t="s">
        <v>48</v>
      </c>
      <c r="F6" s="35" t="s">
        <v>49</v>
      </c>
      <c r="G6" s="35" t="s">
        <v>50</v>
      </c>
      <c r="H6" s="35" t="s">
        <v>52</v>
      </c>
      <c r="I6" s="36"/>
      <c r="J6" s="37">
        <v>7489.8</v>
      </c>
      <c r="K6" s="37">
        <v>7489.8</v>
      </c>
      <c r="L6" s="38">
        <f>I6*J6</f>
        <v>0</v>
      </c>
      <c r="M6" s="38">
        <f>I6*K6</f>
        <v>0</v>
      </c>
      <c r="N6" s="36">
        <v>1</v>
      </c>
    </row>
    <row r="7" spans="1:14" s="30" customFormat="1" ht="45">
      <c r="A7" s="35">
        <v>359</v>
      </c>
      <c r="B7" s="35" t="s">
        <v>45</v>
      </c>
      <c r="C7" s="39" t="s">
        <v>46</v>
      </c>
      <c r="D7" s="35" t="s">
        <v>47</v>
      </c>
      <c r="E7" s="35" t="s">
        <v>48</v>
      </c>
      <c r="F7" s="35" t="s">
        <v>49</v>
      </c>
      <c r="G7" s="35" t="s">
        <v>51</v>
      </c>
      <c r="H7" s="35" t="s">
        <v>52</v>
      </c>
      <c r="I7" s="36"/>
      <c r="J7" s="37">
        <v>2123.03</v>
      </c>
      <c r="K7" s="37">
        <v>2123.03</v>
      </c>
      <c r="L7" s="38">
        <f>I7*J7</f>
        <v>0</v>
      </c>
      <c r="M7" s="38">
        <f>I7*K7</f>
        <v>0</v>
      </c>
      <c r="N7" s="36">
        <v>1</v>
      </c>
    </row>
    <row r="8" spans="1:14" ht="10.5" customHeight="1">
      <c r="A8" s="49" t="s">
        <v>10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33">
        <f>SUM(L6:L7)</f>
        <v>0</v>
      </c>
      <c r="M8" s="33">
        <f>SUM(M6:M7)</f>
        <v>0</v>
      </c>
      <c r="N8" s="34"/>
    </row>
    <row r="9" spans="1:14" ht="15.75" customHeight="1">
      <c r="A9" s="48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29">
        <f>L8*M11</f>
        <v>0</v>
      </c>
      <c r="M9" s="32">
        <f>M8*M11</f>
        <v>0</v>
      </c>
      <c r="N9" s="19"/>
    </row>
    <row r="10" spans="1:14" ht="18" customHeight="1">
      <c r="A10" s="48" t="s">
        <v>12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29">
        <f>L8+L9</f>
        <v>0</v>
      </c>
      <c r="M10" s="32">
        <f>M8+M9</f>
        <v>0</v>
      </c>
      <c r="N10" s="19"/>
    </row>
    <row r="11" ht="13.5" hidden="1" thickTop="1">
      <c r="M11" s="31">
        <v>0.1</v>
      </c>
    </row>
  </sheetData>
  <sheetProtection/>
  <mergeCells count="5">
    <mergeCell ref="A2:M2"/>
    <mergeCell ref="A3:M3"/>
    <mergeCell ref="A10:K10"/>
    <mergeCell ref="A9:K9"/>
    <mergeCell ref="A8:K8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41</v>
      </c>
    </row>
    <row r="4" ht="15" thickBot="1"/>
    <row r="5" spans="2:7" ht="24.75" thickBot="1">
      <c r="B5" s="3" t="s">
        <v>18</v>
      </c>
      <c r="C5" s="4" t="s">
        <v>39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specifikacija!L8</f>
        <v>0</v>
      </c>
      <c r="F6" s="14">
        <f>specifikacija!M8</f>
        <v>0</v>
      </c>
      <c r="G6" s="15">
        <f>F6*1.1</f>
        <v>0</v>
      </c>
    </row>
    <row r="7" spans="2:7" ht="36.75" customHeight="1" thickBot="1">
      <c r="B7" s="3" t="s">
        <v>19</v>
      </c>
      <c r="C7" s="26" t="s">
        <v>35</v>
      </c>
      <c r="E7" s="50" t="s">
        <v>17</v>
      </c>
      <c r="F7" s="51"/>
      <c r="G7" s="52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4" t="s">
        <v>32</v>
      </c>
      <c r="E13" s="8" t="s">
        <v>27</v>
      </c>
      <c r="F13" s="23">
        <f>SUBTOTAL(101,specifikacija!N6:N7)</f>
        <v>1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40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21"/>
    </row>
    <row r="25" ht="14.25">
      <c r="G25" s="21"/>
    </row>
    <row r="26" ht="14.25">
      <c r="G26" s="21"/>
    </row>
    <row r="27" ht="14.25">
      <c r="G27" s="21"/>
    </row>
    <row r="28" ht="14.25">
      <c r="G28" s="21"/>
    </row>
    <row r="29" ht="14.25">
      <c r="G29" s="21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2018-10-31T07:08:33Z</dcterms:modified>
  <cp:category/>
  <cp:version/>
  <cp:contentType/>
  <cp:contentStatus/>
</cp:coreProperties>
</file>