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<sst xmlns="http://schemas.openxmlformats.org/spreadsheetml/2006/main" count="50" uniqueCount="49">
  <si>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</si>
  <si>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</si>
  <si>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</si>
  <si>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</si>
  <si>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</si>
  <si>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</si>
  <si>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</si>
  <si>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</si>
  <si>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</si>
  <si>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</si>
  <si>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</si>
  <si>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</si>
  <si>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</si>
  <si>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</si>
  <si>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</si>
  <si>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</si>
  <si>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</si>
  <si>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</si>
  <si>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</si>
  <si>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</si>
  <si>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</si>
  <si>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</si>
  <si>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</si>
  <si>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</si>
  <si>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</si>
  <si>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</si>
  <si>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</si>
  <si>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</si>
  <si>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</si>
  <si>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</si>
  <si>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</si>
  <si>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</si>
  <si>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</si>
  <si>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</si>
  <si>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</si>
  <si>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</si>
  <si>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</si>
  <si>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</si>
  <si>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Phoenix Pharma d.o.o.</t>
  </si>
  <si>
    <t>прашак и растварач за раствор за ињекцију</t>
  </si>
  <si>
    <t>404-1-110/18-37</t>
  </si>
  <si>
    <t>ЛЕКОВИ ЗА ЛЕЧЕЊЕ ХЕМОФИЛИЈЕ ЗА 2018. ГОДИНУ</t>
  </si>
  <si>
    <t>Rekombinantni faktor VIII</t>
  </si>
  <si>
    <t>0066903 0066905 0066901</t>
  </si>
  <si>
    <t xml:space="preserve">KOGENATE BAYER </t>
  </si>
  <si>
    <t>Bayer Healthcare Manufacturing S.R.L.; Bayer Farmacevtska družba d.o.o.</t>
  </si>
  <si>
    <t>ij</t>
  </si>
  <si>
    <t>Еконмски најповољнија понуда</t>
  </si>
  <si>
    <t xml:space="preserve">250 i.j., 500 i.j. и 1000 i.j.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</si>
</sst>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vertical="center" wrapText="1"/>
    </xf>
    <xf numFmtId="4" fontId="46" fillId="0" borderId="18" xfId="0" applyNumberFormat="1" applyFont="1" applyFill="1" applyBorder="1" applyAlignment="1">
      <alignment vertical="center" wrapText="1"/>
    </xf>
    <xf numFmtId="4" fontId="46" fillId="0" borderId="17" xfId="0" applyNumberFormat="1" applyFont="1" applyFill="1" applyBorder="1" applyAlignment="1">
      <alignment vertical="center" wrapText="1"/>
    </xf>
    <xf numFmtId="3" fontId="46" fillId="0" borderId="19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20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6" fillId="33" borderId="22" xfId="0" applyFont="1" applyFill="1" applyBorder="1" applyAlignment="1">
      <alignment horizontal="center" vertical="center" wrapText="1"/>
    </xf>
    <xf numFmtId="4" fontId="46" fillId="33" borderId="22" xfId="0" applyNumberFormat="1" applyFont="1" applyFill="1" applyBorder="1" applyAlignment="1">
      <alignment horizontal="center" vertical="center" wrapText="1"/>
    </xf>
    <xf numFmtId="4" fontId="46" fillId="35" borderId="23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4.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ht="13.5" thickBot="1"/>
    <row r="6" spans="1:14" ht="53.25" customHeight="1" thickTop="1">
      <c r="A6" s="33" t="s">
        <v>32</v>
      </c>
      <c r="B6" s="34" t="s">
        <v>33</v>
      </c>
      <c r="C6" s="34" t="s">
        <v>26</v>
      </c>
      <c r="D6" s="34" t="s">
        <v>27</v>
      </c>
      <c r="E6" s="34" t="s">
        <v>0</v>
      </c>
      <c r="F6" s="34" t="s">
        <v>28</v>
      </c>
      <c r="G6" s="34" t="s">
        <v>29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3</v>
      </c>
      <c r="B7" s="14" t="s">
        <v>42</v>
      </c>
      <c r="C7" s="14" t="s">
        <v>43</v>
      </c>
      <c r="D7" s="3" t="s">
        <v>44</v>
      </c>
      <c r="E7" s="3" t="s">
        <v>45</v>
      </c>
      <c r="F7" s="3" t="s">
        <v>39</v>
      </c>
      <c r="G7" s="3" t="s">
        <v>48</v>
      </c>
      <c r="H7" s="3" t="s">
        <v>46</v>
      </c>
      <c r="I7" s="29"/>
      <c r="J7" s="5">
        <v>52.47</v>
      </c>
      <c r="K7" s="5">
        <v>13.46</v>
      </c>
      <c r="L7" s="5">
        <f>I7*J7</f>
        <v>0</v>
      </c>
      <c r="M7" s="17">
        <f>I7*K7</f>
        <v>0</v>
      </c>
      <c r="N7" s="15">
        <v>3</v>
      </c>
    </row>
    <row r="8" spans="1:14" ht="24.75" customHeight="1">
      <c r="A8" s="44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39">
        <f>M7</f>
        <v>0</v>
      </c>
      <c r="N8" s="15"/>
    </row>
    <row r="9" spans="1:14" ht="24.75" customHeight="1">
      <c r="A9" s="44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9">
        <f>M8*0.1</f>
        <v>0</v>
      </c>
      <c r="N9" s="15"/>
    </row>
    <row r="10" spans="1:14" ht="24.75" customHeight="1" thickBot="1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0">
        <f>M9+M8</f>
        <v>0</v>
      </c>
      <c r="N10" s="15"/>
    </row>
    <row r="11" ht="13.5" thickTop="1"/>
    <row r="14" ht="12.75">
      <c r="C14" s="28"/>
    </row>
    <row r="15" ht="12.75">
      <c r="C15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38</v>
      </c>
    </row>
    <row r="4" ht="15" thickBot="1"/>
    <row r="5" spans="2:7" ht="24.75" thickBot="1">
      <c r="B5" s="6" t="s">
        <v>15</v>
      </c>
      <c r="C5" s="7" t="s">
        <v>40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36.75" thickBot="1">
      <c r="B7" s="6" t="s">
        <v>16</v>
      </c>
      <c r="C7" s="10" t="s">
        <v>34</v>
      </c>
      <c r="E7" s="46" t="s">
        <v>14</v>
      </c>
      <c r="F7" s="47"/>
      <c r="G7" s="48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35</v>
      </c>
      <c r="E13" s="11" t="s">
        <v>24</v>
      </c>
      <c r="F13" s="27">
        <f>SUBTOTAL(101,Specifikacija!N7)</f>
        <v>3</v>
      </c>
      <c r="G13" s="8"/>
    </row>
    <row r="14" spans="2:7" ht="14.25">
      <c r="B14" s="8"/>
      <c r="C14" s="9"/>
      <c r="E14" s="9"/>
      <c r="F14" s="9"/>
      <c r="G14" s="8"/>
    </row>
    <row r="15" spans="2:6" ht="38.25">
      <c r="B15" s="6" t="s">
        <v>22</v>
      </c>
      <c r="C15" s="7" t="s">
        <v>41</v>
      </c>
      <c r="E15" s="11" t="s">
        <v>25</v>
      </c>
      <c r="F15" s="10" t="s">
        <v>47</v>
      </c>
    </row>
    <row r="16" spans="2:3" ht="14.25">
      <c r="B16" s="8"/>
      <c r="C16" s="9"/>
    </row>
    <row r="17" spans="2:3" ht="15">
      <c r="B17" s="30" t="s">
        <v>36</v>
      </c>
      <c r="C17" s="31" t="s">
        <v>37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2019-02-21T06:46:59Z</dcterms:modified>
  <cp:category/>
  <cp:version/>
  <cp:contentType/>
  <cp:contentStatus/>
</cp:coreProperties>
</file>