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25" windowHeight="8280" tabRatio="597" activeTab="0"/>
  </bookViews>
  <sheets>
    <sheet name="MEDTRONIC SRBIJA- specif." sheetId="1" r:id="rId1"/>
    <sheet name="MEDTRONIC SRBIJA - Obrazac KVI" sheetId="2" r:id="rId2"/>
  </sheets>
  <definedNames>
    <definedName name="_xlnm.Print_Area" localSheetId="1">'MEDTRONIC SRBIJA - Obrazac KVI'!$A$1:$H$22</definedName>
    <definedName name="_xlnm.Print_Area" localSheetId="0">'MEDTRONIC SRBIJA- specif.'!$A$1:$L$11</definedName>
  </definedNames>
  <calcPr fullCalcOnLoad="1"/>
</workbook>
</file>

<file path=xl/sharedStrings.xml><?xml version="1.0" encoding="utf-8"?>
<sst xmlns="http://schemas.openxmlformats.org/spreadsheetml/2006/main" count="56" uniqueCount="50">
  <si>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</si>
  <si>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</si>
  <si>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</si>
  <si>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</si>
  <si>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</si>
  <si>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</si>
  <si>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</si>
  <si>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</si>
  <si>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</si>
  <si>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</si>
  <si>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</si>
  <si>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</si>
  <si>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</si>
  <si>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</si>
  <si>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</si>
  <si>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</si>
  <si>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</si>
  <si>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</si>
  <si>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</si>
  <si>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</si>
  <si>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</si>
  <si>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</si>
  <si>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</si>
  <si>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</si>
  <si>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</si>
  <si>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</si>
  <si>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</si>
  <si>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</si>
  <si>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</si>
  <si>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</si>
  <si>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</si>
  <si>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</si>
  <si>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</si>
  <si>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</si>
  <si>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</si>
  <si>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</si>
  <si>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</si>
  <si>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Износ ПДВ-а</t>
  </si>
  <si>
    <t>Назив добављача: MEDTRONIC SRBIJA D.O.O.</t>
  </si>
  <si>
    <t>Балон катетери за предилатацију monorail дизајна (Rx) (дијаметра 2.0 и више mm) (мерења се односе на балон дијаметра 3.0 mm)</t>
  </si>
  <si>
    <t>Балон катетери за предилатацију monorail дизајна (Rx). (дијаметра 1.5 mm и 1.25 mm) (мерења се односе на балон дијаметра 1.5 mm)</t>
  </si>
  <si>
    <t>Sprinter Legend RX Semicompliant Balloon Dilatation Catheter</t>
  </si>
  <si>
    <t>SPL2xxxxX. SPL3xxxxX. SPL4xxxxX</t>
  </si>
  <si>
    <t>SPL125xxX. SPL150xxX</t>
  </si>
  <si>
    <t>Medtronic INC. SAD</t>
  </si>
  <si>
    <t>404-1-110/18-8</t>
  </si>
  <si>
    <t>Балон катетери за 2018. годину</t>
  </si>
  <si>
    <t>BKT18011</t>
  </si>
  <si>
    <t>BKT18012</t>
  </si>
  <si>
    <t>комад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</si>
</sst>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4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60" applyAlignment="1">
      <alignment vertical="center"/>
      <protection/>
    </xf>
    <xf numFmtId="0" fontId="0" fillId="0" borderId="0" xfId="60">
      <alignment/>
      <protection/>
    </xf>
    <xf numFmtId="0" fontId="3" fillId="33" borderId="10" xfId="60" applyFont="1" applyFill="1" applyBorder="1" applyAlignment="1">
      <alignment horizontal="center" vertical="center" wrapText="1"/>
      <protection/>
    </xf>
    <xf numFmtId="4" fontId="44" fillId="0" borderId="10" xfId="60" applyNumberFormat="1" applyFont="1" applyFill="1" applyBorder="1" applyAlignment="1">
      <alignment horizontal="center" vertical="center" wrapText="1"/>
      <protection/>
    </xf>
    <xf numFmtId="0" fontId="4" fillId="33" borderId="11" xfId="60" applyFont="1" applyFill="1" applyBorder="1" applyAlignment="1">
      <alignment horizontal="center" vertical="center" wrapText="1"/>
      <protection/>
    </xf>
    <xf numFmtId="0" fontId="4" fillId="33" borderId="12" xfId="60" applyFont="1" applyFill="1" applyBorder="1" applyAlignment="1">
      <alignment horizontal="center" vertical="center" wrapText="1"/>
      <protection/>
    </xf>
    <xf numFmtId="0" fontId="4" fillId="33" borderId="13" xfId="60" applyFont="1" applyFill="1" applyBorder="1" applyAlignment="1">
      <alignment horizontal="center" vertical="center" wrapText="1"/>
      <protection/>
    </xf>
    <xf numFmtId="0" fontId="45" fillId="0" borderId="0" xfId="60" applyFont="1" applyAlignment="1">
      <alignment wrapText="1"/>
      <protection/>
    </xf>
    <xf numFmtId="0" fontId="46" fillId="0" borderId="0" xfId="60" applyFont="1" applyAlignment="1">
      <alignment wrapText="1"/>
      <protection/>
    </xf>
    <xf numFmtId="4" fontId="42" fillId="0" borderId="11" xfId="60" applyNumberFormat="1" applyFont="1" applyBorder="1" applyAlignment="1">
      <alignment vertical="center" wrapText="1"/>
      <protection/>
    </xf>
    <xf numFmtId="0" fontId="46" fillId="0" borderId="10" xfId="60" applyFont="1" applyBorder="1" applyAlignment="1">
      <alignment horizontal="center" vertical="center" wrapText="1"/>
      <protection/>
    </xf>
    <xf numFmtId="3" fontId="42" fillId="0" borderId="14" xfId="60" applyNumberFormat="1" applyFont="1" applyBorder="1" applyAlignment="1">
      <alignment vertical="center" wrapText="1"/>
      <protection/>
    </xf>
    <xf numFmtId="3" fontId="42" fillId="0" borderId="15" xfId="60" applyNumberFormat="1" applyFont="1" applyBorder="1" applyAlignment="1">
      <alignment vertical="center" wrapText="1"/>
      <protection/>
    </xf>
    <xf numFmtId="0" fontId="0" fillId="0" borderId="0" xfId="60" applyAlignment="1">
      <alignment wrapText="1"/>
      <protection/>
    </xf>
    <xf numFmtId="0" fontId="5" fillId="33" borderId="10" xfId="60" applyFont="1" applyFill="1" applyBorder="1" applyAlignment="1">
      <alignment horizontal="center" vertical="center" wrapText="1"/>
      <protection/>
    </xf>
    <xf numFmtId="3" fontId="47" fillId="0" borderId="10" xfId="60" applyNumberFormat="1" applyFont="1" applyBorder="1" applyAlignment="1">
      <alignment horizontal="center" vertical="center" wrapText="1"/>
      <protection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35" borderId="10" xfId="0" applyFont="1" applyFill="1" applyBorder="1" applyAlignment="1">
      <alignment horizontal="center" vertical="center" wrapText="1"/>
    </xf>
    <xf numFmtId="0" fontId="2" fillId="35" borderId="10" xfId="61" applyNumberFormat="1" applyFon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34" borderId="0" xfId="0" applyNumberFormat="1" applyFont="1" applyFill="1" applyAlignment="1">
      <alignment/>
    </xf>
    <xf numFmtId="4" fontId="0" fillId="34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0" fillId="36" borderId="16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2" fillId="36" borderId="10" xfId="61" applyNumberFormat="1" applyFont="1" applyFill="1" applyBorder="1" applyAlignment="1">
      <alignment horizontal="center" vertical="center" wrapText="1"/>
      <protection/>
    </xf>
    <xf numFmtId="4" fontId="0" fillId="36" borderId="10" xfId="0" applyNumberFormat="1" applyFont="1" applyFill="1" applyBorder="1" applyAlignment="1">
      <alignment horizontal="center" vertical="center" wrapText="1"/>
    </xf>
    <xf numFmtId="0" fontId="0" fillId="36" borderId="0" xfId="0" applyFont="1" applyFill="1" applyAlignment="1">
      <alignment/>
    </xf>
    <xf numFmtId="3" fontId="0" fillId="36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" fontId="0" fillId="35" borderId="10" xfId="0" applyNumberFormat="1" applyFont="1" applyFill="1" applyBorder="1" applyAlignment="1">
      <alignment horizontal="center" vertical="center" wrapText="1"/>
    </xf>
    <xf numFmtId="4" fontId="0" fillId="34" borderId="0" xfId="0" applyNumberFormat="1" applyFont="1" applyFill="1" applyAlignment="1">
      <alignment horizontal="center"/>
    </xf>
    <xf numFmtId="0" fontId="0" fillId="0" borderId="10" xfId="0" applyFont="1" applyBorder="1" applyAlignment="1">
      <alignment horizontal="center"/>
    </xf>
    <xf numFmtId="0" fontId="42" fillId="36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42" fillId="0" borderId="0" xfId="0" applyFont="1" applyAlignment="1">
      <alignment horizontal="left"/>
    </xf>
    <xf numFmtId="4" fontId="42" fillId="37" borderId="14" xfId="60" applyNumberFormat="1" applyFont="1" applyFill="1" applyBorder="1" applyAlignment="1">
      <alignment horizontal="center" vertical="center" wrapText="1"/>
      <protection/>
    </xf>
    <xf numFmtId="4" fontId="42" fillId="37" borderId="17" xfId="60" applyNumberFormat="1" applyFont="1" applyFill="1" applyBorder="1" applyAlignment="1">
      <alignment horizontal="center" vertical="center" wrapText="1"/>
      <protection/>
    </xf>
    <xf numFmtId="4" fontId="42" fillId="37" borderId="18" xfId="60" applyNumberFormat="1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Priznto djutur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1"/>
  <sheetViews>
    <sheetView tabSelected="1" zoomScalePageLayoutView="0" workbookViewId="0" topLeftCell="A1">
      <selection activeCell="M1" sqref="M1:N16384"/>
    </sheetView>
  </sheetViews>
  <sheetFormatPr defaultColWidth="9.140625" defaultRowHeight="12.75"/>
  <cols>
    <col min="1" max="1" width="5.8515625" style="23" customWidth="1"/>
    <col min="2" max="2" width="39.421875" style="23" customWidth="1"/>
    <col min="3" max="3" width="17.28125" style="18" customWidth="1"/>
    <col min="4" max="4" width="23.28125" style="18" customWidth="1"/>
    <col min="5" max="5" width="18.140625" style="18" customWidth="1"/>
    <col min="6" max="6" width="18.00390625" style="18" customWidth="1"/>
    <col min="7" max="8" width="12.28125" style="18" customWidth="1"/>
    <col min="9" max="9" width="15.140625" style="29" hidden="1" customWidth="1"/>
    <col min="10" max="10" width="15.140625" style="18" customWidth="1"/>
    <col min="11" max="11" width="17.421875" style="40" hidden="1" customWidth="1"/>
    <col min="12" max="12" width="18.7109375" style="38" customWidth="1"/>
    <col min="13" max="13" width="9.57421875" style="17" hidden="1" customWidth="1"/>
    <col min="14" max="14" width="9.140625" style="18" hidden="1" customWidth="1"/>
    <col min="15" max="16384" width="9.140625" style="18" customWidth="1"/>
  </cols>
  <sheetData>
    <row r="2" spans="1:12" ht="12.75">
      <c r="A2" s="45" t="s">
        <v>36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4" spans="1:5" ht="12.75">
      <c r="A4" s="46" t="s">
        <v>38</v>
      </c>
      <c r="B4" s="46"/>
      <c r="C4" s="46"/>
      <c r="D4" s="46"/>
      <c r="E4" s="19"/>
    </row>
    <row r="6" spans="1:13" ht="48" customHeight="1">
      <c r="A6" s="20" t="s">
        <v>0</v>
      </c>
      <c r="B6" s="20" t="s">
        <v>1</v>
      </c>
      <c r="C6" s="20" t="s">
        <v>33</v>
      </c>
      <c r="D6" s="20" t="s">
        <v>34</v>
      </c>
      <c r="E6" s="20" t="s">
        <v>35</v>
      </c>
      <c r="F6" s="20" t="s">
        <v>5</v>
      </c>
      <c r="G6" s="21" t="s">
        <v>6</v>
      </c>
      <c r="H6" s="20" t="s">
        <v>7</v>
      </c>
      <c r="I6" s="30" t="s">
        <v>8</v>
      </c>
      <c r="J6" s="20" t="s">
        <v>9</v>
      </c>
      <c r="K6" s="30" t="s">
        <v>10</v>
      </c>
      <c r="L6" s="39" t="s">
        <v>2</v>
      </c>
      <c r="M6" s="22" t="s">
        <v>24</v>
      </c>
    </row>
    <row r="7" spans="1:14" s="36" customFormat="1" ht="75.75" customHeight="1">
      <c r="A7" s="32">
        <v>1</v>
      </c>
      <c r="B7" s="32" t="s">
        <v>39</v>
      </c>
      <c r="C7" s="42" t="s">
        <v>47</v>
      </c>
      <c r="D7" s="33" t="s">
        <v>41</v>
      </c>
      <c r="E7" s="33" t="s">
        <v>42</v>
      </c>
      <c r="F7" s="33" t="s">
        <v>44</v>
      </c>
      <c r="G7" s="34" t="s">
        <v>49</v>
      </c>
      <c r="H7" s="37"/>
      <c r="I7" s="35">
        <v>4070</v>
      </c>
      <c r="J7" s="35">
        <v>3845</v>
      </c>
      <c r="K7" s="35">
        <f>H7*I7</f>
        <v>0</v>
      </c>
      <c r="L7" s="35">
        <f>H7*J7</f>
        <v>0</v>
      </c>
      <c r="M7" s="33">
        <v>4</v>
      </c>
      <c r="N7" s="36">
        <v>0.2</v>
      </c>
    </row>
    <row r="8" spans="1:14" ht="98.25" customHeight="1">
      <c r="A8" s="24">
        <v>2</v>
      </c>
      <c r="B8" s="24" t="s">
        <v>40</v>
      </c>
      <c r="C8" s="31" t="s">
        <v>48</v>
      </c>
      <c r="D8" s="25" t="s">
        <v>41</v>
      </c>
      <c r="E8" s="25" t="s">
        <v>43</v>
      </c>
      <c r="F8" s="25" t="s">
        <v>44</v>
      </c>
      <c r="G8" s="34" t="s">
        <v>49</v>
      </c>
      <c r="H8" s="27"/>
      <c r="I8" s="28">
        <v>4055</v>
      </c>
      <c r="J8" s="28">
        <v>3974</v>
      </c>
      <c r="K8" s="35">
        <f>H8*I8</f>
        <v>0</v>
      </c>
      <c r="L8" s="35">
        <f>H8*J8</f>
        <v>0</v>
      </c>
      <c r="M8" s="22">
        <v>2</v>
      </c>
      <c r="N8" s="18">
        <v>0.2</v>
      </c>
    </row>
    <row r="9" spans="1:12" ht="21.75" customHeight="1">
      <c r="A9" s="44" t="s">
        <v>4</v>
      </c>
      <c r="B9" s="44"/>
      <c r="C9" s="44"/>
      <c r="D9" s="44"/>
      <c r="E9" s="44"/>
      <c r="F9" s="44"/>
      <c r="G9" s="44"/>
      <c r="H9" s="44"/>
      <c r="I9" s="44"/>
      <c r="J9" s="44"/>
      <c r="K9" s="26">
        <f>K8+K7</f>
        <v>0</v>
      </c>
      <c r="L9" s="26">
        <f>L8+L7</f>
        <v>0</v>
      </c>
    </row>
    <row r="10" spans="1:12" ht="18.75" customHeight="1">
      <c r="A10" s="43" t="s">
        <v>37</v>
      </c>
      <c r="B10" s="43"/>
      <c r="C10" s="43"/>
      <c r="D10" s="43"/>
      <c r="E10" s="43"/>
      <c r="F10" s="43"/>
      <c r="G10" s="43"/>
      <c r="H10" s="43"/>
      <c r="I10" s="43"/>
      <c r="J10" s="43"/>
      <c r="K10" s="26">
        <f>K9*0.2</f>
        <v>0</v>
      </c>
      <c r="L10" s="26">
        <f>L7*N7+L8*N8</f>
        <v>0</v>
      </c>
    </row>
    <row r="11" spans="1:12" ht="18" customHeight="1">
      <c r="A11" s="43" t="s">
        <v>3</v>
      </c>
      <c r="B11" s="43"/>
      <c r="C11" s="43"/>
      <c r="D11" s="43"/>
      <c r="E11" s="43"/>
      <c r="F11" s="43"/>
      <c r="G11" s="43"/>
      <c r="H11" s="43"/>
      <c r="I11" s="43"/>
      <c r="J11" s="43"/>
      <c r="K11" s="28">
        <f>K9+K10</f>
        <v>0</v>
      </c>
      <c r="L11" s="26">
        <f>L9+L10</f>
        <v>0</v>
      </c>
    </row>
  </sheetData>
  <sheetProtection/>
  <mergeCells count="5">
    <mergeCell ref="A10:J10"/>
    <mergeCell ref="A11:J11"/>
    <mergeCell ref="A9:J9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A1">
      <selection activeCell="E28" sqref="E28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8" ht="12.75">
      <c r="B2" s="1" t="s">
        <v>11</v>
      </c>
      <c r="C2" s="1"/>
      <c r="D2" s="1"/>
      <c r="E2" s="50" t="s">
        <v>38</v>
      </c>
      <c r="F2" s="51"/>
      <c r="G2" s="51"/>
      <c r="H2" s="51"/>
    </row>
    <row r="4" spans="2:7" ht="13.5" thickBot="1">
      <c r="B4" s="2"/>
      <c r="C4" s="2"/>
      <c r="D4" s="2"/>
      <c r="E4" s="2"/>
      <c r="F4" s="2"/>
      <c r="G4" s="2"/>
    </row>
    <row r="5" spans="2:7" ht="24.75" thickBot="1">
      <c r="B5" s="3" t="s">
        <v>12</v>
      </c>
      <c r="C5" s="4" t="s">
        <v>45</v>
      </c>
      <c r="D5" s="2"/>
      <c r="E5" s="5" t="s">
        <v>13</v>
      </c>
      <c r="F5" s="6" t="s">
        <v>14</v>
      </c>
      <c r="G5" s="7" t="s">
        <v>15</v>
      </c>
    </row>
    <row r="6" spans="2:7" ht="15" thickBot="1">
      <c r="B6" s="8"/>
      <c r="C6" s="9"/>
      <c r="D6" s="2"/>
      <c r="E6" s="10">
        <f>SUM('MEDTRONIC SRBIJA- specif.'!K9)</f>
        <v>0</v>
      </c>
      <c r="F6" s="10">
        <f>SUM('MEDTRONIC SRBIJA- specif.'!L9)</f>
        <v>0</v>
      </c>
      <c r="G6" s="10">
        <f>SUM('MEDTRONIC SRBIJA- specif.'!L11)</f>
        <v>0</v>
      </c>
    </row>
    <row r="7" spans="2:7" ht="24.75" customHeight="1" thickBot="1">
      <c r="B7" s="3" t="s">
        <v>16</v>
      </c>
      <c r="C7" s="11" t="s">
        <v>17</v>
      </c>
      <c r="D7" s="2"/>
      <c r="E7" s="47" t="s">
        <v>18</v>
      </c>
      <c r="F7" s="48"/>
      <c r="G7" s="49"/>
    </row>
    <row r="8" spans="2:7" ht="20.25" customHeight="1" thickBot="1">
      <c r="B8" s="8"/>
      <c r="C8" s="9"/>
      <c r="D8" s="2"/>
      <c r="E8" s="12">
        <f>E6/1000</f>
        <v>0</v>
      </c>
      <c r="F8" s="12">
        <f>F6/1000</f>
        <v>0</v>
      </c>
      <c r="G8" s="13">
        <f>G6/1000</f>
        <v>0</v>
      </c>
    </row>
    <row r="9" spans="2:7" ht="15">
      <c r="B9" s="3" t="s">
        <v>19</v>
      </c>
      <c r="C9" s="11" t="s">
        <v>20</v>
      </c>
      <c r="D9" s="2"/>
      <c r="E9" s="9"/>
      <c r="F9" s="9"/>
      <c r="G9" s="14"/>
    </row>
    <row r="10" spans="2:7" ht="14.25">
      <c r="B10" s="8"/>
      <c r="C10" s="9"/>
      <c r="D10" s="2"/>
      <c r="E10" s="9"/>
      <c r="F10" s="9"/>
      <c r="G10" s="14"/>
    </row>
    <row r="11" spans="2:7" ht="15">
      <c r="B11" s="3" t="s">
        <v>21</v>
      </c>
      <c r="C11" s="11" t="s">
        <v>22</v>
      </c>
      <c r="D11" s="2"/>
      <c r="E11" s="9"/>
      <c r="F11" s="9"/>
      <c r="G11" s="14"/>
    </row>
    <row r="12" spans="2:7" ht="14.25">
      <c r="B12" s="8"/>
      <c r="C12" s="9"/>
      <c r="D12" s="2"/>
      <c r="E12" s="2"/>
      <c r="F12" s="2"/>
      <c r="G12" s="14"/>
    </row>
    <row r="13" spans="2:7" ht="15.75">
      <c r="B13" s="3" t="s">
        <v>1</v>
      </c>
      <c r="C13" s="11" t="s">
        <v>23</v>
      </c>
      <c r="D13" s="2"/>
      <c r="E13" s="15" t="s">
        <v>24</v>
      </c>
      <c r="F13" s="16">
        <f>SUBTOTAL(101,'MEDTRONIC SRBIJA- specif.'!M7:M8)</f>
        <v>3</v>
      </c>
      <c r="G13" s="14"/>
    </row>
    <row r="14" spans="2:7" ht="14.25">
      <c r="B14" s="8"/>
      <c r="C14" s="9"/>
      <c r="D14" s="2"/>
      <c r="E14" s="9"/>
      <c r="F14" s="9"/>
      <c r="G14" s="14"/>
    </row>
    <row r="15" spans="2:7" ht="25.5">
      <c r="B15" s="3" t="s">
        <v>25</v>
      </c>
      <c r="C15" s="4" t="s">
        <v>26</v>
      </c>
      <c r="D15" s="2"/>
      <c r="E15" s="15" t="s">
        <v>27</v>
      </c>
      <c r="F15" s="11" t="s">
        <v>28</v>
      </c>
      <c r="G15" s="2"/>
    </row>
    <row r="16" spans="2:7" ht="14.25">
      <c r="B16" s="8"/>
      <c r="C16" s="9"/>
      <c r="D16" s="2"/>
      <c r="E16" s="2"/>
      <c r="F16" s="2"/>
      <c r="G16" s="2"/>
    </row>
    <row r="17" spans="2:7" ht="15">
      <c r="B17" s="3" t="s">
        <v>29</v>
      </c>
      <c r="C17" s="4" t="s">
        <v>46</v>
      </c>
      <c r="D17" s="2"/>
      <c r="E17" s="2"/>
      <c r="F17" s="2"/>
      <c r="G17" s="2"/>
    </row>
    <row r="18" spans="2:7" ht="14.25">
      <c r="B18" s="8"/>
      <c r="C18" s="9"/>
      <c r="D18" s="2"/>
      <c r="E18" s="2"/>
      <c r="F18" s="2"/>
      <c r="G18" s="2"/>
    </row>
    <row r="19" spans="2:3" ht="15">
      <c r="B19" s="3" t="s">
        <v>30</v>
      </c>
      <c r="C19" s="4" t="s">
        <v>31</v>
      </c>
    </row>
    <row r="20" spans="2:3" ht="14.25">
      <c r="B20" s="8"/>
      <c r="C20" s="9"/>
    </row>
    <row r="21" spans="2:3" ht="15">
      <c r="B21" s="3" t="s">
        <v>32</v>
      </c>
      <c r="C21" s="41">
        <v>33141210</v>
      </c>
    </row>
  </sheetData>
  <sheetProtection/>
  <mergeCells count="2">
    <mergeCell ref="E7:G7"/>
    <mergeCell ref="E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Jelena Roganovic</cp:lastModifiedBy>
  <cp:lastPrinted>2015-12-23T12:39:15Z</cp:lastPrinted>
  <dcterms:created xsi:type="dcterms:W3CDTF">2014-01-17T13:07:43Z</dcterms:created>
  <dcterms:modified xsi:type="dcterms:W3CDTF">2018-07-12T11:49:51Z</dcterms:modified>
  <cp:category/>
  <cp:version/>
  <cp:contentType/>
  <cp:contentStatus/>
</cp:coreProperties>
</file>