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activeTab="0"/>
  </bookViews>
  <sheets>
    <sheet name="Gosper d.o.o. - specif." sheetId="1" r:id="rId1"/>
    <sheet name="Gosper d.o.o. - Obrazac KVI" sheetId="2" r:id="rId2"/>
  </sheets>
  <definedNames>
    <definedName name="_xlnm.Print_Area" localSheetId="1">'Gosper d.o.o. - Obrazac KVI'!$A$1:$H$22</definedName>
    <definedName name="_xlnm.Print_Area" localSheetId="0">'Gosper d.o.o. - specif.'!$A$1:$L$10</definedName>
  </definedNames>
  <calcPr fullCalcOnLoad="1"/>
</workbook>
</file>

<file path=xl/sharedStrings.xml><?xml version="1.0" encoding="utf-8"?>
<sst xmlns="http://schemas.openxmlformats.org/spreadsheetml/2006/main" count="50" uniqueCount="47">
  <si>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</si>
  <si>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</si>
  <si>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</si>
  <si>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</si>
  <si>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</si>
  <si>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</si>
  <si>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</si>
  <si>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</si>
  <si>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</si>
  <si>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</si>
  <si>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</si>
  <si>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</si>
  <si>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</si>
  <si>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</si>
  <si>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</si>
  <si>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</si>
  <si>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</si>
  <si>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</si>
  <si>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</si>
  <si>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</si>
  <si>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</si>
  <si>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</si>
  <si>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</si>
  <si>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</si>
  <si>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</si>
  <si>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</si>
  <si>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</si>
  <si>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</si>
  <si>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</si>
  <si>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</si>
  <si>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</si>
  <si>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</si>
  <si>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</si>
  <si>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</si>
  <si>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</si>
  <si>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</si>
  <si>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</si>
  <si>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komad</t>
  </si>
  <si>
    <t>404-1-110/18-9</t>
  </si>
  <si>
    <t xml:space="preserve">Каротидни и периферни стентови са пратећим специфичним потрошним материјалом који је неопходан за његову имплантацију за 2018. годину </t>
  </si>
  <si>
    <t>Износ ПДВ-а</t>
  </si>
  <si>
    <t>Назив добављача: Gosper d.o.o.</t>
  </si>
  <si>
    <t>Васкуларни чеп за емболизацију (Vascular Plug)</t>
  </si>
  <si>
    <t>Amplatzer Vascular plug</t>
  </si>
  <si>
    <t>9-plug-0xx, 9-AVP2-xxx, 9-AVP038-00x</t>
  </si>
  <si>
    <t>AGA MEDICAL CORPORATION</t>
  </si>
  <si>
    <t>STT18008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</si>
</sst>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3" fontId="45" fillId="34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5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4" fontId="43" fillId="36" borderId="14" xfId="60" applyNumberFormat="1" applyFont="1" applyFill="1" applyBorder="1" applyAlignment="1">
      <alignment horizontal="center" vertical="center" wrapText="1"/>
      <protection/>
    </xf>
    <xf numFmtId="4" fontId="43" fillId="36" borderId="16" xfId="60" applyNumberFormat="1" applyFont="1" applyFill="1" applyBorder="1" applyAlignment="1">
      <alignment horizontal="center" vertical="center" wrapText="1"/>
      <protection/>
    </xf>
    <xf numFmtId="4" fontId="43" fillId="36" borderId="17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A8" sqref="A8:J8"/>
    </sheetView>
  </sheetViews>
  <sheetFormatPr defaultColWidth="9.140625" defaultRowHeight="12.75"/>
  <cols>
    <col min="1" max="1" width="5.8515625" style="38" customWidth="1"/>
    <col min="2" max="2" width="39.421875" style="38" customWidth="1"/>
    <col min="3" max="3" width="11.7109375" style="20" customWidth="1"/>
    <col min="4" max="4" width="23.28125" style="20" customWidth="1"/>
    <col min="5" max="5" width="18.140625" style="20" customWidth="1"/>
    <col min="6" max="6" width="18.00390625" style="20" customWidth="1"/>
    <col min="7" max="8" width="12.28125" style="20" customWidth="1"/>
    <col min="9" max="9" width="12.28125" style="19" hidden="1" customWidth="1"/>
    <col min="10" max="10" width="15.140625" style="20" customWidth="1"/>
    <col min="11" max="11" width="15.140625" style="22" hidden="1" customWidth="1"/>
    <col min="12" max="12" width="18.7109375" style="20" customWidth="1"/>
    <col min="13" max="13" width="9.57421875" style="19" hidden="1" customWidth="1"/>
    <col min="14" max="14" width="9.140625" style="20" hidden="1" customWidth="1"/>
    <col min="15" max="16384" width="9.140625" style="20" customWidth="1"/>
  </cols>
  <sheetData>
    <row r="2" spans="1:12" ht="12.7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41</v>
      </c>
      <c r="B4" s="42"/>
      <c r="C4" s="42"/>
      <c r="D4" s="42"/>
      <c r="E4" s="21"/>
    </row>
    <row r="6" spans="1:13" ht="48" customHeight="1">
      <c r="A6" s="23" t="s">
        <v>0</v>
      </c>
      <c r="B6" s="23" t="s">
        <v>1</v>
      </c>
      <c r="C6" s="23" t="s">
        <v>33</v>
      </c>
      <c r="D6" s="23" t="s">
        <v>34</v>
      </c>
      <c r="E6" s="23" t="s">
        <v>35</v>
      </c>
      <c r="F6" s="23" t="s">
        <v>5</v>
      </c>
      <c r="G6" s="24" t="s">
        <v>6</v>
      </c>
      <c r="H6" s="23" t="s">
        <v>7</v>
      </c>
      <c r="I6" s="25" t="s">
        <v>8</v>
      </c>
      <c r="J6" s="23" t="s">
        <v>9</v>
      </c>
      <c r="K6" s="25" t="s">
        <v>10</v>
      </c>
      <c r="L6" s="23" t="s">
        <v>2</v>
      </c>
      <c r="M6" s="25" t="s">
        <v>24</v>
      </c>
    </row>
    <row r="7" spans="1:14" ht="87.75" customHeight="1">
      <c r="A7" s="26">
        <v>11</v>
      </c>
      <c r="B7" s="27" t="s">
        <v>42</v>
      </c>
      <c r="C7" s="28" t="s">
        <v>46</v>
      </c>
      <c r="D7" s="29" t="s">
        <v>43</v>
      </c>
      <c r="E7" s="30" t="s">
        <v>44</v>
      </c>
      <c r="F7" s="30" t="s">
        <v>45</v>
      </c>
      <c r="G7" s="27" t="s">
        <v>37</v>
      </c>
      <c r="H7" s="31"/>
      <c r="I7" s="32">
        <v>85000</v>
      </c>
      <c r="J7" s="33">
        <v>85000</v>
      </c>
      <c r="K7" s="32">
        <f>H7*I7</f>
        <v>0</v>
      </c>
      <c r="L7" s="34">
        <f>H7*J7</f>
        <v>0</v>
      </c>
      <c r="M7" s="35">
        <v>1</v>
      </c>
      <c r="N7" s="20">
        <v>0.1</v>
      </c>
    </row>
    <row r="8" spans="1:12" ht="21.75" customHeight="1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36">
        <f>SUM(K7:K7)</f>
        <v>0</v>
      </c>
      <c r="L8" s="36">
        <f>SUM(L7:L7)</f>
        <v>0</v>
      </c>
    </row>
    <row r="9" spans="1:12" ht="18.75" customHeight="1">
      <c r="A9" s="39" t="s">
        <v>40</v>
      </c>
      <c r="B9" s="39"/>
      <c r="C9" s="39"/>
      <c r="D9" s="39"/>
      <c r="E9" s="39"/>
      <c r="F9" s="39"/>
      <c r="G9" s="39"/>
      <c r="H9" s="39"/>
      <c r="I9" s="39"/>
      <c r="J9" s="39"/>
      <c r="K9" s="37">
        <f>K8*N7</f>
        <v>0</v>
      </c>
      <c r="L9" s="36">
        <f>L8*N7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7">
        <f>K8+K9</f>
        <v>0</v>
      </c>
      <c r="L10" s="36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46" t="s">
        <v>41</v>
      </c>
      <c r="F2" s="46"/>
      <c r="G2" s="46"/>
      <c r="H2" s="46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38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SUM('Gosper d.o.o. - specif.'!K7:K7)</f>
        <v>0</v>
      </c>
      <c r="F6" s="10">
        <f>SUM('Gosper d.o.o. - specif.'!L7:L7)</f>
        <v>0</v>
      </c>
      <c r="G6" s="11">
        <f>F6*1.1</f>
        <v>0</v>
      </c>
    </row>
    <row r="7" spans="2:7" ht="24.75" customHeight="1" thickBot="1">
      <c r="B7" s="3" t="s">
        <v>16</v>
      </c>
      <c r="C7" s="12" t="s">
        <v>17</v>
      </c>
      <c r="D7" s="2"/>
      <c r="E7" s="43" t="s">
        <v>18</v>
      </c>
      <c r="F7" s="44"/>
      <c r="G7" s="45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17">
        <f>SUBTOTAL(101,'Gosper d.o.o. - specif.'!M7:M7)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4" t="s">
        <v>39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8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2018-07-10T11:02:12Z</dcterms:modified>
  <cp:category/>
  <cp:version/>
  <cp:contentType/>
  <cp:contentStatus/>
</cp:coreProperties>
</file>