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jamed - specifikacija" sheetId="1" r:id="rId1"/>
    <sheet name="Dijamed  - Obrazac KVI" sheetId="2" r:id="rId2"/>
  </sheets>
  <definedNames>
    <definedName name="_xlnm.Print_Area" localSheetId="1">'Dijamed  - Obrazac KVI'!$A$1:$H$22</definedName>
    <definedName name="_xlnm.Print_Area" localSheetId="0">'Dijamed - specifikacija'!$A$1:$L$19</definedName>
  </definedNames>
  <calcPr fullCalcOnLoad="1"/>
</workbook>
</file>

<file path=xl/sharedStrings.xml><?xml version="1.0" encoding="utf-8"?>
<sst xmlns="http://schemas.openxmlformats.org/spreadsheetml/2006/main" count="78" uniqueCount="70">
  <si>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</si>
  <si>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</si>
  <si>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</si>
  <si>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</si>
  <si>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</si>
  <si>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</si>
  <si>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</si>
  <si>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</si>
  <si>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</si>
  <si>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</si>
  <si>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</si>
  <si>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</si>
  <si>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</si>
  <si>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</si>
  <si>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</si>
  <si>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</si>
  <si>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</si>
  <si>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</si>
  <si>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</si>
  <si>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</si>
  <si>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</si>
  <si>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</si>
  <si>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</si>
  <si>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</si>
  <si>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</si>
  <si>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</si>
  <si>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</si>
  <si>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</si>
  <si>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</si>
  <si>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</si>
  <si>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</si>
  <si>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</si>
  <si>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</si>
  <si>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</si>
  <si>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</si>
  <si>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</si>
  <si>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</si>
  <si>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</si>
  <si>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</si>
  <si>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</si>
  <si>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</si>
  <si>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>1.</t>
  </si>
  <si>
    <t>4.</t>
  </si>
  <si>
    <t>5.</t>
  </si>
  <si>
    <t>10.</t>
  </si>
  <si>
    <t>Импрегнирани тубуларни полиестер (Dacron®) графтови промера 24 и 22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</si>
  <si>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</si>
  <si>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</si>
  <si>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тубуларни полиестер (Dacron®) графтови обложени сребро-ацетатом промера 8 и 6 мм</t>
  </si>
  <si>
    <t>InterGard Woven Vascular Prosthesis, Tip: Straight</t>
  </si>
  <si>
    <t>InterGard Silver Antimicrobial Knitted Collagen Coated Vascular Prosthesis, Tip:Axillo-bifemoral</t>
  </si>
  <si>
    <t>InterGard Silver Antimicrobial Knitted Collagen Coated Vascular Graft, Tip:Bifurcated</t>
  </si>
  <si>
    <t>InterGard Silver Antimicrobial Knitted Collagen Coated Vascular Prosthesis - Straight</t>
  </si>
  <si>
    <t>IGW0022-60,         IGW0024-60</t>
  </si>
  <si>
    <t>IGKAX0808RS60/30S</t>
  </si>
  <si>
    <t>IGK1407S,     IGK1608S</t>
  </si>
  <si>
    <t>IGK0006-70S,    IGK0008-70S</t>
  </si>
  <si>
    <t>InterVascular SAS</t>
  </si>
  <si>
    <t>Назив добављача: Dijamed   d.o.o.</t>
  </si>
  <si>
    <t>Dijamed  d.o.o.</t>
  </si>
  <si>
    <t>GR19001</t>
  </si>
  <si>
    <t>GR19004</t>
  </si>
  <si>
    <t>GR19005</t>
  </si>
  <si>
    <t>GR19009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</si>
  <si>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</si>
  <si>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 (10%)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</si>
  <si>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</si>
  <si>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</si>
  <si>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Износ ПДВ-а (10%)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</si>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</sst>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0" fillId="57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M1" activeCellId="2" sqref="I1:I16384 K1:K16384 M1:N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6.57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4" max="14" width="0" style="0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58</v>
      </c>
      <c r="B4" s="41"/>
      <c r="C4" s="41"/>
      <c r="D4" s="41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78" customHeight="1">
      <c r="A7" s="34" t="s">
        <v>41</v>
      </c>
      <c r="B7" s="35" t="s">
        <v>45</v>
      </c>
      <c r="C7" s="37" t="s">
        <v>60</v>
      </c>
      <c r="D7" s="34" t="s">
        <v>49</v>
      </c>
      <c r="E7" s="34" t="s">
        <v>53</v>
      </c>
      <c r="F7" s="34" t="s">
        <v>57</v>
      </c>
      <c r="G7" s="34" t="s">
        <v>37</v>
      </c>
      <c r="H7" s="27"/>
      <c r="I7" s="25">
        <v>18500</v>
      </c>
      <c r="J7" s="28">
        <v>17900</v>
      </c>
      <c r="K7" s="25">
        <f>H7*I7</f>
        <v>0</v>
      </c>
      <c r="L7" s="30">
        <f>H7*J7</f>
        <v>0</v>
      </c>
      <c r="M7" s="29"/>
      <c r="N7" s="1">
        <v>0.1</v>
      </c>
    </row>
    <row r="8" spans="1:14" s="1" customFormat="1" ht="78" customHeight="1">
      <c r="A8" s="34" t="s">
        <v>42</v>
      </c>
      <c r="B8" s="35" t="s">
        <v>46</v>
      </c>
      <c r="C8" s="37" t="s">
        <v>61</v>
      </c>
      <c r="D8" s="34" t="s">
        <v>50</v>
      </c>
      <c r="E8" s="34" t="s">
        <v>54</v>
      </c>
      <c r="F8" s="34" t="s">
        <v>57</v>
      </c>
      <c r="G8" s="34" t="s">
        <v>37</v>
      </c>
      <c r="H8" s="27"/>
      <c r="I8" s="25">
        <v>83000</v>
      </c>
      <c r="J8" s="28">
        <v>83000</v>
      </c>
      <c r="K8" s="25">
        <f>H8*I8</f>
        <v>0</v>
      </c>
      <c r="L8" s="30">
        <f>H8*J8</f>
        <v>0</v>
      </c>
      <c r="M8" s="36"/>
      <c r="N8" s="1">
        <v>0.1</v>
      </c>
    </row>
    <row r="9" spans="1:14" s="1" customFormat="1" ht="78" customHeight="1">
      <c r="A9" s="34" t="s">
        <v>43</v>
      </c>
      <c r="B9" s="35" t="s">
        <v>47</v>
      </c>
      <c r="C9" s="37" t="s">
        <v>62</v>
      </c>
      <c r="D9" s="34" t="s">
        <v>51</v>
      </c>
      <c r="E9" s="34" t="s">
        <v>55</v>
      </c>
      <c r="F9" s="34" t="s">
        <v>57</v>
      </c>
      <c r="G9" s="34" t="s">
        <v>37</v>
      </c>
      <c r="H9" s="27"/>
      <c r="I9" s="25">
        <v>39500</v>
      </c>
      <c r="J9" s="28">
        <v>39500</v>
      </c>
      <c r="K9" s="25">
        <f>H9*I9</f>
        <v>0</v>
      </c>
      <c r="L9" s="30">
        <f>H9*J9</f>
        <v>0</v>
      </c>
      <c r="M9" s="36"/>
      <c r="N9" s="1">
        <v>0.1</v>
      </c>
    </row>
    <row r="10" spans="1:14" s="1" customFormat="1" ht="78" customHeight="1">
      <c r="A10" s="34" t="s">
        <v>44</v>
      </c>
      <c r="B10" s="35" t="s">
        <v>48</v>
      </c>
      <c r="C10" s="37" t="s">
        <v>63</v>
      </c>
      <c r="D10" s="34" t="s">
        <v>52</v>
      </c>
      <c r="E10" s="34" t="s">
        <v>56</v>
      </c>
      <c r="F10" s="34" t="s">
        <v>57</v>
      </c>
      <c r="G10" s="34" t="s">
        <v>37</v>
      </c>
      <c r="H10" s="27"/>
      <c r="I10" s="25">
        <v>40000</v>
      </c>
      <c r="J10" s="28">
        <v>40000</v>
      </c>
      <c r="K10" s="25">
        <f>H10*I10</f>
        <v>0</v>
      </c>
      <c r="L10" s="30">
        <f>H10*J10</f>
        <v>0</v>
      </c>
      <c r="M10" s="36"/>
      <c r="N10" s="1">
        <v>0.1</v>
      </c>
    </row>
    <row r="11" spans="1:13" s="1" customFormat="1" ht="12.75">
      <c r="A11" s="39" t="s">
        <v>64</v>
      </c>
      <c r="B11" s="39"/>
      <c r="C11" s="39"/>
      <c r="D11" s="39"/>
      <c r="E11" s="39"/>
      <c r="F11" s="39"/>
      <c r="G11" s="39"/>
      <c r="H11" s="39"/>
      <c r="I11" s="39"/>
      <c r="J11" s="39"/>
      <c r="K11" s="32">
        <f>K1+K2+K3+K4</f>
        <v>0</v>
      </c>
      <c r="L11" s="31">
        <f>L7+L8+L9+L10</f>
        <v>0</v>
      </c>
      <c r="M11" s="36"/>
    </row>
    <row r="12" spans="1:13" s="1" customFormat="1" ht="12.75">
      <c r="A12" s="38" t="s">
        <v>65</v>
      </c>
      <c r="B12" s="38"/>
      <c r="C12" s="38"/>
      <c r="D12" s="38"/>
      <c r="E12" s="38"/>
      <c r="F12" s="38"/>
      <c r="G12" s="38"/>
      <c r="H12" s="38"/>
      <c r="I12" s="38"/>
      <c r="J12" s="38"/>
      <c r="K12" s="33">
        <f>K11*0.1</f>
        <v>0</v>
      </c>
      <c r="L12" s="31">
        <f>L7*N7+L8*N8+L9*N9+L10*N10</f>
        <v>0</v>
      </c>
      <c r="M12" s="36"/>
    </row>
    <row r="13" spans="1:13" s="1" customFormat="1" ht="12.75">
      <c r="A13" s="38" t="s">
        <v>66</v>
      </c>
      <c r="B13" s="38"/>
      <c r="C13" s="38"/>
      <c r="D13" s="38"/>
      <c r="E13" s="38"/>
      <c r="F13" s="38"/>
      <c r="G13" s="38"/>
      <c r="H13" s="38"/>
      <c r="I13" s="38"/>
      <c r="J13" s="38"/>
      <c r="K13" s="33">
        <f>K11+K12</f>
        <v>0</v>
      </c>
      <c r="L13" s="31">
        <f>L11+L12</f>
        <v>0</v>
      </c>
      <c r="M13" s="36"/>
    </row>
    <row r="14" spans="1:13" s="1" customFormat="1" ht="12.75">
      <c r="A14" s="39" t="s">
        <v>67</v>
      </c>
      <c r="B14" s="39"/>
      <c r="C14" s="39"/>
      <c r="D14" s="39"/>
      <c r="E14" s="39"/>
      <c r="F14" s="39"/>
      <c r="G14" s="39"/>
      <c r="H14" s="39"/>
      <c r="I14" s="39"/>
      <c r="J14" s="39"/>
      <c r="K14" s="32" t="e">
        <f>K4+K5+K6+K7</f>
        <v>#VALUE!</v>
      </c>
      <c r="L14" s="31"/>
      <c r="M14" s="36"/>
    </row>
    <row r="15" spans="1:13" s="1" customFormat="1" ht="12.75">
      <c r="A15" s="38" t="s">
        <v>68</v>
      </c>
      <c r="B15" s="38"/>
      <c r="C15" s="38"/>
      <c r="D15" s="38"/>
      <c r="E15" s="38"/>
      <c r="F15" s="38"/>
      <c r="G15" s="38"/>
      <c r="H15" s="38"/>
      <c r="I15" s="38"/>
      <c r="J15" s="38"/>
      <c r="K15" s="33" t="e">
        <f>K14*0.1</f>
        <v>#VALUE!</v>
      </c>
      <c r="L15" s="31"/>
      <c r="M15" s="36"/>
    </row>
    <row r="16" spans="1:13" s="1" customFormat="1" ht="12.75">
      <c r="A16" s="38" t="s">
        <v>69</v>
      </c>
      <c r="B16" s="38"/>
      <c r="C16" s="38"/>
      <c r="D16" s="38"/>
      <c r="E16" s="38"/>
      <c r="F16" s="38"/>
      <c r="G16" s="38"/>
      <c r="H16" s="38"/>
      <c r="I16" s="38"/>
      <c r="J16" s="38"/>
      <c r="K16" s="33" t="e">
        <f>K14+K15</f>
        <v>#VALUE!</v>
      </c>
      <c r="L16" s="31"/>
      <c r="M16" s="36"/>
    </row>
    <row r="17" spans="1:13" ht="12.75">
      <c r="A17" s="39" t="s">
        <v>4</v>
      </c>
      <c r="B17" s="39"/>
      <c r="C17" s="39"/>
      <c r="D17" s="39"/>
      <c r="E17" s="39"/>
      <c r="F17" s="39"/>
      <c r="G17" s="39"/>
      <c r="H17" s="39"/>
      <c r="I17" s="39"/>
      <c r="J17" s="39"/>
      <c r="K17" s="32">
        <f>K7+K8+K9+K10</f>
        <v>0</v>
      </c>
      <c r="L17" s="31">
        <f>L13+L14+L15+L16</f>
        <v>0</v>
      </c>
      <c r="M17" s="23">
        <v>0.1</v>
      </c>
    </row>
    <row r="18" spans="1:12" ht="12.75">
      <c r="A18" s="38" t="s">
        <v>38</v>
      </c>
      <c r="B18" s="38"/>
      <c r="C18" s="38"/>
      <c r="D18" s="38"/>
      <c r="E18" s="38"/>
      <c r="F18" s="38"/>
      <c r="G18" s="38"/>
      <c r="H18" s="38"/>
      <c r="I18" s="38"/>
      <c r="J18" s="38"/>
      <c r="K18" s="33">
        <f>K17*0.1</f>
        <v>0</v>
      </c>
      <c r="L18" s="31">
        <f>L13*N13+L14*N14+L15*N15+L16*N16</f>
        <v>0</v>
      </c>
    </row>
    <row r="19" spans="1:12" ht="12.75">
      <c r="A19" s="38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3">
        <f>K17+K18</f>
        <v>0</v>
      </c>
      <c r="L19" s="31">
        <f>L17+L18</f>
        <v>0</v>
      </c>
    </row>
  </sheetData>
  <sheetProtection/>
  <mergeCells count="11">
    <mergeCell ref="A16:J16"/>
    <mergeCell ref="A18:J18"/>
    <mergeCell ref="A19:J19"/>
    <mergeCell ref="A17:J17"/>
    <mergeCell ref="A2:L2"/>
    <mergeCell ref="A4:D4"/>
    <mergeCell ref="A11:J11"/>
    <mergeCell ref="A12:J12"/>
    <mergeCell ref="A13:J13"/>
    <mergeCell ref="A14:J14"/>
    <mergeCell ref="A15:J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59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39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'Dijamed - specifikacija'!K17</f>
        <v>0</v>
      </c>
      <c r="F6" s="14">
        <f>'Dijamed - specifikacija'!L17</f>
        <v>0</v>
      </c>
      <c r="G6" s="15">
        <f>'Dijamed - specifikacija'!L19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40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2019-12-26T07:50:51Z</dcterms:modified>
  <cp:category/>
  <cp:version/>
  <cp:contentType/>
  <cp:contentStatus/>
</cp:coreProperties>
</file>