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Biotec Medical- specifikacija" sheetId="1" r:id="rId1"/>
    <sheet name="Biotec Medical- Obrazac KVI" sheetId="2" r:id="rId2"/>
  </sheets>
  <definedNames>
    <definedName name="_xlnm.Print_Area" localSheetId="1">'Biotec Medical- Obrazac KVI'!$A$1:$H$22</definedName>
    <definedName name="_xlnm.Print_Area" localSheetId="0">'Biotec Medical- specifikacija'!$A$1:$L$11</definedName>
  </definedNames>
  <calcPr fullCalcOnLoad="1"/>
</workbook>
</file>

<file path=xl/sharedStrings.xml><?xml version="1.0" encoding="utf-8"?>
<sst xmlns="http://schemas.openxmlformats.org/spreadsheetml/2006/main" count="56" uniqueCount="53">
  <si>
    <t>Партија</t>
  </si>
  <si>
    <t>Предмет набавке</t>
  </si>
  <si>
    <t xml:space="preserve">Укупна вредност без ПДВ-а </t>
  </si>
  <si>
    <t>Укупна вредност уговора  са ПДВ-ом</t>
  </si>
  <si>
    <t>Укупна вредност уговора без ПДВ-а</t>
  </si>
  <si>
    <t>Произвођач</t>
  </si>
  <si>
    <t>Јединица мере</t>
  </si>
  <si>
    <t xml:space="preserve">Количина 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</si>
  <si>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</si>
  <si>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</si>
  <si>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</si>
  <si>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</si>
  <si>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</si>
  <si>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</si>
  <si>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</si>
  <si>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</si>
  <si>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</si>
  <si>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</si>
  <si>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</si>
  <si>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</si>
  <si>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</si>
  <si>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</si>
  <si>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</si>
  <si>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</si>
  <si>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</si>
  <si>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</si>
  <si>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</si>
  <si>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</si>
  <si>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Опис предмета</t>
  </si>
  <si>
    <t>Број решења УЈН</t>
  </si>
  <si>
    <t>нема</t>
  </si>
  <si>
    <t>Шифра из ОРН</t>
  </si>
  <si>
    <t>Шифра</t>
  </si>
  <si>
    <t xml:space="preserve">Заштићени назив </t>
  </si>
  <si>
    <t>Каталошки број</t>
  </si>
  <si>
    <t xml:space="preserve">ПРИЛОГ 1 УГОВОРА - СПЕЦИФИКАЦИЈА </t>
  </si>
  <si>
    <t>Најнижа понуђена цена</t>
  </si>
  <si>
    <t>ком</t>
  </si>
  <si>
    <t>Износ ПДВ-а (10%)</t>
  </si>
  <si>
    <t>404-1-110/19-6</t>
  </si>
  <si>
    <t xml:space="preserve">Балон катетери за 2019. годину </t>
  </si>
  <si>
    <t>Назив добављача: Biotec Medical d.o.o.</t>
  </si>
  <si>
    <t>НЕКОМПЛИЈАНТНИ балон катетери за ПОСТДИЛАТАЦИЈУ коронарних артерија са могућношћу притиска преко 30 аtm за резистентне – ригидне лезије (дијаметра 2,0 mm до 4,5 mm) (мерења се односе на балон дијаметра 3,0 mm</t>
  </si>
  <si>
    <t>Коронарни балон катетери обложени леком</t>
  </si>
  <si>
    <t>OPN NC Super High Pressure PTCA Balloons</t>
  </si>
  <si>
    <t>xx0-0xx-004</t>
  </si>
  <si>
    <t>SIS MEDICAL AG</t>
  </si>
  <si>
    <t>Magic Touch® Sirolimus Coated Balloon</t>
  </si>
  <si>
    <t>CMTxxxxx</t>
  </si>
  <si>
    <t>Envision Scientific Pvt.Ltd</t>
  </si>
  <si>
    <t>Biotec Medical d.o.o.</t>
  </si>
  <si>
    <t>BKT19014</t>
  </si>
  <si>
    <t>BKT19018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</si>
</sst>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64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8" fillId="3" borderId="0" applyNumberFormat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0" fontId="0" fillId="6" borderId="0" applyNumberFormat="0" applyBorder="0" applyAlignment="0" applyProtection="0"/>
    <xf numFmtId="0" fontId="8" fillId="7" borderId="0" applyNumberFormat="0" applyBorder="0" applyAlignment="0" applyProtection="0"/>
    <xf numFmtId="0" fontId="0" fillId="8" borderId="0" applyNumberFormat="0" applyBorder="0" applyAlignment="0" applyProtection="0"/>
    <xf numFmtId="0" fontId="8" fillId="9" borderId="0" applyNumberFormat="0" applyBorder="0" applyAlignment="0" applyProtection="0"/>
    <xf numFmtId="0" fontId="0" fillId="10" borderId="0" applyNumberFormat="0" applyBorder="0" applyAlignment="0" applyProtection="0"/>
    <xf numFmtId="0" fontId="8" fillId="11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8" fillId="17" borderId="0" applyNumberFormat="0" applyBorder="0" applyAlignment="0" applyProtection="0"/>
    <xf numFmtId="0" fontId="0" fillId="18" borderId="0" applyNumberFormat="0" applyBorder="0" applyAlignment="0" applyProtection="0"/>
    <xf numFmtId="0" fontId="8" fillId="19" borderId="0" applyNumberFormat="0" applyBorder="0" applyAlignment="0" applyProtection="0"/>
    <xf numFmtId="0" fontId="0" fillId="20" borderId="0" applyNumberFormat="0" applyBorder="0" applyAlignment="0" applyProtection="0"/>
    <xf numFmtId="0" fontId="8" fillId="9" borderId="0" applyNumberFormat="0" applyBorder="0" applyAlignment="0" applyProtection="0"/>
    <xf numFmtId="0" fontId="0" fillId="21" borderId="0" applyNumberFormat="0" applyBorder="0" applyAlignment="0" applyProtection="0"/>
    <xf numFmtId="0" fontId="8" fillId="15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  <xf numFmtId="0" fontId="42" fillId="24" borderId="0" applyNumberFormat="0" applyBorder="0" applyAlignment="0" applyProtection="0"/>
    <xf numFmtId="0" fontId="9" fillId="25" borderId="0" applyNumberFormat="0" applyBorder="0" applyAlignment="0" applyProtection="0"/>
    <xf numFmtId="0" fontId="42" fillId="26" borderId="0" applyNumberFormat="0" applyBorder="0" applyAlignment="0" applyProtection="0"/>
    <xf numFmtId="0" fontId="9" fillId="17" borderId="0" applyNumberFormat="0" applyBorder="0" applyAlignment="0" applyProtection="0"/>
    <xf numFmtId="0" fontId="42" fillId="27" borderId="0" applyNumberFormat="0" applyBorder="0" applyAlignment="0" applyProtection="0"/>
    <xf numFmtId="0" fontId="9" fillId="19" borderId="0" applyNumberFormat="0" applyBorder="0" applyAlignment="0" applyProtection="0"/>
    <xf numFmtId="0" fontId="42" fillId="28" borderId="0" applyNumberFormat="0" applyBorder="0" applyAlignment="0" applyProtection="0"/>
    <xf numFmtId="0" fontId="9" fillId="29" borderId="0" applyNumberFormat="0" applyBorder="0" applyAlignment="0" applyProtection="0"/>
    <xf numFmtId="0" fontId="42" fillId="30" borderId="0" applyNumberFormat="0" applyBorder="0" applyAlignment="0" applyProtection="0"/>
    <xf numFmtId="0" fontId="9" fillId="31" borderId="0" applyNumberFormat="0" applyBorder="0" applyAlignment="0" applyProtection="0"/>
    <xf numFmtId="0" fontId="42" fillId="32" borderId="0" applyNumberFormat="0" applyBorder="0" applyAlignment="0" applyProtection="0"/>
    <xf numFmtId="0" fontId="9" fillId="33" borderId="0" applyNumberFormat="0" applyBorder="0" applyAlignment="0" applyProtection="0"/>
    <xf numFmtId="0" fontId="42" fillId="34" borderId="0" applyNumberFormat="0" applyBorder="0" applyAlignment="0" applyProtection="0"/>
    <xf numFmtId="0" fontId="9" fillId="35" borderId="0" applyNumberFormat="0" applyBorder="0" applyAlignment="0" applyProtection="0"/>
    <xf numFmtId="0" fontId="42" fillId="36" borderId="0" applyNumberFormat="0" applyBorder="0" applyAlignment="0" applyProtection="0"/>
    <xf numFmtId="0" fontId="9" fillId="37" borderId="0" applyNumberFormat="0" applyBorder="0" applyAlignment="0" applyProtection="0"/>
    <xf numFmtId="0" fontId="42" fillId="38" borderId="0" applyNumberFormat="0" applyBorder="0" applyAlignment="0" applyProtection="0"/>
    <xf numFmtId="0" fontId="9" fillId="39" borderId="0" applyNumberFormat="0" applyBorder="0" applyAlignment="0" applyProtection="0"/>
    <xf numFmtId="0" fontId="42" fillId="40" borderId="0" applyNumberFormat="0" applyBorder="0" applyAlignment="0" applyProtection="0"/>
    <xf numFmtId="0" fontId="9" fillId="29" borderId="0" applyNumberFormat="0" applyBorder="0" applyAlignment="0" applyProtection="0"/>
    <xf numFmtId="0" fontId="42" fillId="41" borderId="0" applyNumberFormat="0" applyBorder="0" applyAlignment="0" applyProtection="0"/>
    <xf numFmtId="0" fontId="9" fillId="31" borderId="0" applyNumberFormat="0" applyBorder="0" applyAlignment="0" applyProtection="0"/>
    <xf numFmtId="0" fontId="42" fillId="42" borderId="0" applyNumberFormat="0" applyBorder="0" applyAlignment="0" applyProtection="0"/>
    <xf numFmtId="0" fontId="9" fillId="43" borderId="0" applyNumberFormat="0" applyBorder="0" applyAlignment="0" applyProtection="0"/>
    <xf numFmtId="0" fontId="43" fillId="44" borderId="0" applyNumberFormat="0" applyBorder="0" applyAlignment="0" applyProtection="0"/>
    <xf numFmtId="0" fontId="10" fillId="5" borderId="0" applyNumberFormat="0" applyBorder="0" applyAlignment="0" applyProtection="0"/>
    <xf numFmtId="0" fontId="44" fillId="45" borderId="1" applyNumberFormat="0" applyAlignment="0" applyProtection="0"/>
    <xf numFmtId="0" fontId="11" fillId="46" borderId="2" applyNumberFormat="0" applyAlignment="0" applyProtection="0"/>
    <xf numFmtId="0" fontId="45" fillId="47" borderId="3" applyNumberFormat="0" applyAlignment="0" applyProtection="0"/>
    <xf numFmtId="0" fontId="12" fillId="48" borderId="4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7" fillId="49" borderId="0" applyNumberFormat="0" applyBorder="0" applyAlignment="0" applyProtection="0"/>
    <xf numFmtId="0" fontId="14" fillId="7" borderId="0" applyNumberFormat="0" applyBorder="0" applyAlignment="0" applyProtection="0"/>
    <xf numFmtId="0" fontId="48" fillId="0" borderId="5" applyNumberFormat="0" applyFill="0" applyAlignment="0" applyProtection="0"/>
    <xf numFmtId="0" fontId="15" fillId="0" borderId="6" applyNumberFormat="0" applyFill="0" applyAlignment="0" applyProtection="0"/>
    <xf numFmtId="0" fontId="49" fillId="0" borderId="7" applyNumberFormat="0" applyFill="0" applyAlignment="0" applyProtection="0"/>
    <xf numFmtId="0" fontId="16" fillId="0" borderId="8" applyNumberFormat="0" applyFill="0" applyAlignment="0" applyProtection="0"/>
    <xf numFmtId="0" fontId="50" fillId="0" borderId="9" applyNumberFormat="0" applyFill="0" applyAlignment="0" applyProtection="0"/>
    <xf numFmtId="0" fontId="17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1" fillId="50" borderId="1" applyNumberFormat="0" applyAlignment="0" applyProtection="0"/>
    <xf numFmtId="0" fontId="18" fillId="13" borderId="2" applyNumberFormat="0" applyAlignment="0" applyProtection="0"/>
    <xf numFmtId="0" fontId="52" fillId="0" borderId="11" applyNumberFormat="0" applyFill="0" applyAlignment="0" applyProtection="0"/>
    <xf numFmtId="0" fontId="19" fillId="0" borderId="12" applyNumberFormat="0" applyFill="0" applyAlignment="0" applyProtection="0"/>
    <xf numFmtId="0" fontId="53" fillId="51" borderId="0" applyNumberFormat="0" applyBorder="0" applyAlignment="0" applyProtection="0"/>
    <xf numFmtId="0" fontId="20" fillId="5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54" fillId="45" borderId="15" applyNumberFormat="0" applyAlignment="0" applyProtection="0"/>
    <xf numFmtId="0" fontId="21" fillId="46" borderId="16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22" fillId="0" borderId="18" applyNumberFormat="0" applyFill="0" applyAlignment="0" applyProtection="0"/>
    <xf numFmtId="0" fontId="57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58" fillId="0" borderId="0" xfId="0" applyFont="1" applyAlignment="1">
      <alignment/>
    </xf>
    <xf numFmtId="0" fontId="59" fillId="0" borderId="19" xfId="0" applyFont="1" applyBorder="1" applyAlignment="1">
      <alignment horizontal="center" vertical="center" wrapText="1"/>
    </xf>
    <xf numFmtId="0" fontId="58" fillId="55" borderId="19" xfId="0" applyFont="1" applyFill="1" applyBorder="1" applyAlignment="1">
      <alignment horizontal="center" vertical="center" wrapText="1"/>
    </xf>
    <xf numFmtId="0" fontId="3" fillId="55" borderId="19" xfId="96" applyNumberFormat="1" applyFont="1" applyFill="1" applyBorder="1" applyAlignment="1">
      <alignment horizontal="center" vertical="center" wrapText="1"/>
      <protection/>
    </xf>
    <xf numFmtId="0" fontId="0" fillId="0" borderId="0" xfId="94" applyAlignment="1">
      <alignment vertical="center"/>
      <protection/>
    </xf>
    <xf numFmtId="0" fontId="56" fillId="0" borderId="0" xfId="94" applyFont="1" applyAlignment="1">
      <alignment vertical="center"/>
      <protection/>
    </xf>
    <xf numFmtId="0" fontId="0" fillId="0" borderId="0" xfId="94">
      <alignment/>
      <protection/>
    </xf>
    <xf numFmtId="0" fontId="4" fillId="56" borderId="19" xfId="94" applyFont="1" applyFill="1" applyBorder="1" applyAlignment="1">
      <alignment horizontal="center" vertical="center" wrapText="1"/>
      <protection/>
    </xf>
    <xf numFmtId="4" fontId="60" fillId="0" borderId="19" xfId="94" applyNumberFormat="1" applyFont="1" applyFill="1" applyBorder="1" applyAlignment="1">
      <alignment horizontal="center" vertical="center" wrapText="1"/>
      <protection/>
    </xf>
    <xf numFmtId="0" fontId="5" fillId="56" borderId="20" xfId="94" applyFont="1" applyFill="1" applyBorder="1" applyAlignment="1">
      <alignment horizontal="center" vertical="center" wrapText="1"/>
      <protection/>
    </xf>
    <xf numFmtId="0" fontId="5" fillId="56" borderId="21" xfId="94" applyFont="1" applyFill="1" applyBorder="1" applyAlignment="1">
      <alignment horizontal="center" vertical="center" wrapText="1"/>
      <protection/>
    </xf>
    <xf numFmtId="0" fontId="5" fillId="56" borderId="22" xfId="94" applyFont="1" applyFill="1" applyBorder="1" applyAlignment="1">
      <alignment horizontal="center" vertical="center" wrapText="1"/>
      <protection/>
    </xf>
    <xf numFmtId="0" fontId="61" fillId="0" borderId="0" xfId="94" applyFont="1" applyAlignment="1">
      <alignment wrapText="1"/>
      <protection/>
    </xf>
    <xf numFmtId="0" fontId="58" fillId="0" borderId="0" xfId="94" applyFont="1" applyAlignment="1">
      <alignment wrapText="1"/>
      <protection/>
    </xf>
    <xf numFmtId="4" fontId="56" fillId="0" borderId="20" xfId="94" applyNumberFormat="1" applyFont="1" applyBorder="1" applyAlignment="1">
      <alignment vertical="center" wrapText="1"/>
      <protection/>
    </xf>
    <xf numFmtId="4" fontId="56" fillId="0" borderId="22" xfId="94" applyNumberFormat="1" applyFont="1" applyBorder="1" applyAlignment="1">
      <alignment vertical="center" wrapText="1"/>
      <protection/>
    </xf>
    <xf numFmtId="0" fontId="58" fillId="0" borderId="19" xfId="94" applyFont="1" applyBorder="1" applyAlignment="1">
      <alignment horizontal="center" vertical="center" wrapText="1"/>
      <protection/>
    </xf>
    <xf numFmtId="3" fontId="56" fillId="0" borderId="23" xfId="94" applyNumberFormat="1" applyFont="1" applyBorder="1" applyAlignment="1">
      <alignment vertical="center" wrapText="1"/>
      <protection/>
    </xf>
    <xf numFmtId="3" fontId="56" fillId="0" borderId="24" xfId="94" applyNumberFormat="1" applyFont="1" applyBorder="1" applyAlignment="1">
      <alignment vertical="center" wrapText="1"/>
      <protection/>
    </xf>
    <xf numFmtId="0" fontId="0" fillId="0" borderId="0" xfId="94" applyAlignment="1">
      <alignment wrapText="1"/>
      <protection/>
    </xf>
    <xf numFmtId="0" fontId="6" fillId="56" borderId="19" xfId="94" applyFont="1" applyFill="1" applyBorder="1" applyAlignment="1">
      <alignment horizontal="center" vertical="center" wrapText="1"/>
      <protection/>
    </xf>
    <xf numFmtId="3" fontId="62" fillId="0" borderId="19" xfId="94" applyNumberFormat="1" applyFont="1" applyBorder="1" applyAlignment="1">
      <alignment horizontal="center" vertical="center" wrapText="1"/>
      <protection/>
    </xf>
    <xf numFmtId="0" fontId="60" fillId="0" borderId="19" xfId="94" applyNumberFormat="1" applyFont="1" applyFill="1" applyBorder="1" applyAlignment="1">
      <alignment horizontal="center" vertical="center" wrapText="1"/>
      <protection/>
    </xf>
    <xf numFmtId="0" fontId="0" fillId="57" borderId="0" xfId="0" applyFill="1" applyAlignment="1">
      <alignment/>
    </xf>
    <xf numFmtId="0" fontId="58" fillId="57" borderId="19" xfId="0" applyFont="1" applyFill="1" applyBorder="1" applyAlignment="1">
      <alignment horizontal="center" vertical="center" wrapText="1"/>
    </xf>
    <xf numFmtId="4" fontId="1" fillId="57" borderId="1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19" xfId="0" applyFont="1" applyBorder="1" applyAlignment="1">
      <alignment horizontal="center" vertical="center" wrapText="1"/>
    </xf>
    <xf numFmtId="3" fontId="0" fillId="0" borderId="19" xfId="0" applyNumberFormat="1" applyFont="1" applyBorder="1" applyAlignment="1">
      <alignment horizontal="center" vertical="center" wrapText="1"/>
    </xf>
    <xf numFmtId="4" fontId="60" fillId="0" borderId="19" xfId="0" applyNumberFormat="1" applyFont="1" applyBorder="1" applyAlignment="1">
      <alignment horizontal="center" vertical="center" wrapText="1"/>
    </xf>
    <xf numFmtId="3" fontId="60" fillId="57" borderId="19" xfId="0" applyNumberFormat="1" applyFont="1" applyFill="1" applyBorder="1" applyAlignment="1">
      <alignment horizontal="center" vertical="center"/>
    </xf>
    <xf numFmtId="4" fontId="60" fillId="55" borderId="19" xfId="0" applyNumberFormat="1" applyFont="1" applyFill="1" applyBorder="1" applyAlignment="1">
      <alignment horizontal="right" vertical="center"/>
    </xf>
    <xf numFmtId="0" fontId="2" fillId="0" borderId="25" xfId="0" applyFont="1" applyFill="1" applyBorder="1" applyAlignment="1">
      <alignment horizontal="center" vertical="center" wrapText="1"/>
    </xf>
    <xf numFmtId="0" fontId="60" fillId="0" borderId="19" xfId="95" applyFont="1" applyBorder="1" applyAlignment="1">
      <alignment horizontal="center" vertical="center" wrapText="1"/>
      <protection/>
    </xf>
    <xf numFmtId="0" fontId="60" fillId="58" borderId="19" xfId="0" applyFont="1" applyFill="1" applyBorder="1" applyAlignment="1">
      <alignment horizontal="center" vertical="center"/>
    </xf>
    <xf numFmtId="4" fontId="58" fillId="57" borderId="19" xfId="0" applyNumberFormat="1" applyFont="1" applyFill="1" applyBorder="1" applyAlignment="1">
      <alignment horizontal="center" vertical="center" wrapText="1"/>
    </xf>
    <xf numFmtId="0" fontId="58" fillId="58" borderId="25" xfId="0" applyFont="1" applyFill="1" applyBorder="1" applyAlignment="1">
      <alignment horizontal="center" vertical="center" wrapText="1"/>
    </xf>
    <xf numFmtId="0" fontId="58" fillId="58" borderId="19" xfId="0" applyFont="1" applyFill="1" applyBorder="1" applyAlignment="1">
      <alignment horizontal="center" vertical="center" wrapText="1"/>
    </xf>
    <xf numFmtId="0" fontId="3" fillId="58" borderId="19" xfId="96" applyNumberFormat="1" applyFont="1" applyFill="1" applyBorder="1" applyAlignment="1">
      <alignment horizontal="center" vertical="center" wrapText="1"/>
      <protection/>
    </xf>
    <xf numFmtId="4" fontId="58" fillId="58" borderId="19" xfId="0" applyNumberFormat="1" applyFont="1" applyFill="1" applyBorder="1" applyAlignment="1">
      <alignment horizontal="center" vertical="center" wrapText="1"/>
    </xf>
    <xf numFmtId="0" fontId="63" fillId="58" borderId="19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4" fontId="58" fillId="58" borderId="19" xfId="0" applyNumberFormat="1" applyFont="1" applyFill="1" applyBorder="1" applyAlignment="1">
      <alignment horizontal="right" vertical="center" wrapText="1"/>
    </xf>
    <xf numFmtId="4" fontId="60" fillId="0" borderId="19" xfId="0" applyNumberFormat="1" applyFont="1" applyBorder="1" applyAlignment="1">
      <alignment horizontal="right" vertical="center"/>
    </xf>
    <xf numFmtId="0" fontId="59" fillId="55" borderId="19" xfId="0" applyFont="1" applyFill="1" applyBorder="1" applyAlignment="1">
      <alignment horizontal="right" vertical="center" wrapText="1"/>
    </xf>
    <xf numFmtId="0" fontId="58" fillId="55" borderId="19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4" fontId="56" fillId="56" borderId="23" xfId="94" applyNumberFormat="1" applyFont="1" applyFill="1" applyBorder="1" applyAlignment="1">
      <alignment horizontal="center" vertical="center" wrapText="1"/>
      <protection/>
    </xf>
    <xf numFmtId="4" fontId="56" fillId="56" borderId="26" xfId="94" applyNumberFormat="1" applyFont="1" applyFill="1" applyBorder="1" applyAlignment="1">
      <alignment horizontal="center" vertical="center" wrapText="1"/>
      <protection/>
    </xf>
    <xf numFmtId="4" fontId="56" fillId="56" borderId="27" xfId="94" applyNumberFormat="1" applyFont="1" applyFill="1" applyBorder="1" applyAlignment="1">
      <alignment horizontal="center" vertical="center" wrapText="1"/>
      <protection/>
    </xf>
    <xf numFmtId="4" fontId="58" fillId="57" borderId="19" xfId="0" applyNumberFormat="1" applyFont="1" applyFill="1" applyBorder="1" applyAlignment="1">
      <alignment horizontal="right" vertical="center" wrapText="1"/>
    </xf>
    <xf numFmtId="4" fontId="59" fillId="57" borderId="19" xfId="0" applyNumberFormat="1" applyFont="1" applyFill="1" applyBorder="1" applyAlignment="1">
      <alignment horizontal="right" vertical="center" wrapText="1"/>
    </xf>
  </cellXfs>
  <cellStyles count="9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 2 2" xfId="92"/>
    <cellStyle name="Normal 3" xfId="93"/>
    <cellStyle name="Normal 4" xfId="94"/>
    <cellStyle name="Normal 5" xfId="95"/>
    <cellStyle name="Normal_Priznto djuture" xfId="96"/>
    <cellStyle name="Note" xfId="97"/>
    <cellStyle name="Note 2" xfId="98"/>
    <cellStyle name="Output" xfId="99"/>
    <cellStyle name="Output 2" xfId="100"/>
    <cellStyle name="Percent" xfId="101"/>
    <cellStyle name="Title" xfId="102"/>
    <cellStyle name="Title 2" xfId="103"/>
    <cellStyle name="Total" xfId="104"/>
    <cellStyle name="Total 2" xfId="105"/>
    <cellStyle name="Warning Text" xfId="106"/>
    <cellStyle name="Warning Text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1"/>
  <sheetViews>
    <sheetView tabSelected="1" zoomScalePageLayoutView="0" workbookViewId="0" topLeftCell="A1">
      <selection activeCell="R9" sqref="R9"/>
    </sheetView>
  </sheetViews>
  <sheetFormatPr defaultColWidth="9.140625" defaultRowHeight="12.75"/>
  <cols>
    <col min="1" max="1" width="5.8515625" style="0" customWidth="1"/>
    <col min="2" max="2" width="43.8515625" style="0" customWidth="1"/>
    <col min="3" max="3" width="11.7109375" style="0" customWidth="1"/>
    <col min="4" max="4" width="23.28125" style="0" customWidth="1"/>
    <col min="5" max="5" width="15.421875" style="0" customWidth="1"/>
    <col min="6" max="6" width="14.7109375" style="0" customWidth="1"/>
    <col min="7" max="8" width="12.28125" style="0" customWidth="1"/>
    <col min="9" max="9" width="12.28125" style="24" hidden="1" customWidth="1"/>
    <col min="10" max="10" width="15.140625" style="0" customWidth="1"/>
    <col min="11" max="11" width="15.140625" style="24" hidden="1" customWidth="1"/>
    <col min="12" max="12" width="18.7109375" style="0" customWidth="1"/>
    <col min="13" max="13" width="9.57421875" style="24" hidden="1" customWidth="1"/>
    <col min="16" max="16" width="9.140625" style="0" customWidth="1"/>
  </cols>
  <sheetData>
    <row r="2" spans="1:12" ht="12.75">
      <c r="A2" s="47" t="s">
        <v>35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4" spans="1:5" ht="12.75">
      <c r="A4" s="48" t="s">
        <v>41</v>
      </c>
      <c r="B4" s="48"/>
      <c r="C4" s="48"/>
      <c r="D4" s="48"/>
      <c r="E4" s="27"/>
    </row>
    <row r="6" spans="1:13" ht="48" customHeight="1">
      <c r="A6" s="3" t="s">
        <v>0</v>
      </c>
      <c r="B6" s="3" t="s">
        <v>1</v>
      </c>
      <c r="C6" s="3" t="s">
        <v>32</v>
      </c>
      <c r="D6" s="3" t="s">
        <v>33</v>
      </c>
      <c r="E6" s="3" t="s">
        <v>34</v>
      </c>
      <c r="F6" s="3" t="s">
        <v>5</v>
      </c>
      <c r="G6" s="4" t="s">
        <v>6</v>
      </c>
      <c r="H6" s="3" t="s">
        <v>7</v>
      </c>
      <c r="I6" s="25" t="s">
        <v>8</v>
      </c>
      <c r="J6" s="3" t="s">
        <v>9</v>
      </c>
      <c r="K6" s="25" t="s">
        <v>10</v>
      </c>
      <c r="L6" s="3" t="s">
        <v>2</v>
      </c>
      <c r="M6" s="25" t="s">
        <v>24</v>
      </c>
    </row>
    <row r="7" spans="1:13" ht="73.5" customHeight="1">
      <c r="A7" s="38">
        <v>7</v>
      </c>
      <c r="B7" s="37" t="s">
        <v>42</v>
      </c>
      <c r="C7" s="41" t="s">
        <v>51</v>
      </c>
      <c r="D7" s="38" t="s">
        <v>44</v>
      </c>
      <c r="E7" s="38" t="s">
        <v>45</v>
      </c>
      <c r="F7" s="38" t="s">
        <v>46</v>
      </c>
      <c r="G7" s="39" t="s">
        <v>37</v>
      </c>
      <c r="H7" s="38"/>
      <c r="I7" s="36">
        <v>32990</v>
      </c>
      <c r="J7" s="40">
        <v>32990</v>
      </c>
      <c r="K7" s="36">
        <f>H7*J7</f>
        <v>0</v>
      </c>
      <c r="L7" s="43">
        <f>H7*J7</f>
        <v>0</v>
      </c>
      <c r="M7" s="25">
        <v>1</v>
      </c>
    </row>
    <row r="8" spans="1:13" s="1" customFormat="1" ht="78" customHeight="1">
      <c r="A8" s="2">
        <v>13</v>
      </c>
      <c r="B8" s="33" t="s">
        <v>43</v>
      </c>
      <c r="C8" s="42" t="s">
        <v>52</v>
      </c>
      <c r="D8" s="34" t="s">
        <v>47</v>
      </c>
      <c r="E8" s="35" t="s">
        <v>48</v>
      </c>
      <c r="F8" s="34" t="s">
        <v>49</v>
      </c>
      <c r="G8" s="28" t="s">
        <v>37</v>
      </c>
      <c r="H8" s="29"/>
      <c r="I8" s="26">
        <v>42250</v>
      </c>
      <c r="J8" s="30">
        <v>34370</v>
      </c>
      <c r="K8" s="26">
        <f>H8*I8</f>
        <v>0</v>
      </c>
      <c r="L8" s="44">
        <f>H8*J8</f>
        <v>0</v>
      </c>
      <c r="M8" s="31">
        <v>1</v>
      </c>
    </row>
    <row r="9" spans="1:13" ht="21.75" customHeight="1">
      <c r="A9" s="46" t="s">
        <v>4</v>
      </c>
      <c r="B9" s="46"/>
      <c r="C9" s="46"/>
      <c r="D9" s="46"/>
      <c r="E9" s="46"/>
      <c r="F9" s="46"/>
      <c r="G9" s="46"/>
      <c r="H9" s="46"/>
      <c r="I9" s="46"/>
      <c r="J9" s="46"/>
      <c r="K9" s="52">
        <f>SUM(K7:K8)</f>
        <v>0</v>
      </c>
      <c r="L9" s="32">
        <f>SUM(L7:L8)</f>
        <v>0</v>
      </c>
      <c r="M9" s="24">
        <v>0.1</v>
      </c>
    </row>
    <row r="10" spans="1:12" ht="18.75" customHeight="1">
      <c r="A10" s="45" t="s">
        <v>38</v>
      </c>
      <c r="B10" s="45"/>
      <c r="C10" s="45"/>
      <c r="D10" s="45"/>
      <c r="E10" s="45"/>
      <c r="F10" s="45"/>
      <c r="G10" s="45"/>
      <c r="H10" s="45"/>
      <c r="I10" s="45"/>
      <c r="J10" s="45"/>
      <c r="K10" s="53">
        <f>K9*0.1</f>
        <v>0</v>
      </c>
      <c r="L10" s="32">
        <f>L9*0.1</f>
        <v>0</v>
      </c>
    </row>
    <row r="11" spans="1:12" ht="18" customHeight="1">
      <c r="A11" s="45" t="s">
        <v>3</v>
      </c>
      <c r="B11" s="45"/>
      <c r="C11" s="45"/>
      <c r="D11" s="45"/>
      <c r="E11" s="45"/>
      <c r="F11" s="45"/>
      <c r="G11" s="45"/>
      <c r="H11" s="45"/>
      <c r="I11" s="45"/>
      <c r="J11" s="45"/>
      <c r="K11" s="53">
        <f>SUM(K9:K10)</f>
        <v>0</v>
      </c>
      <c r="L11" s="32">
        <f>SUM(L9:L10)</f>
        <v>0</v>
      </c>
    </row>
  </sheetData>
  <sheetProtection/>
  <mergeCells count="5">
    <mergeCell ref="A10:J10"/>
    <mergeCell ref="A11:J11"/>
    <mergeCell ref="A9:J9"/>
    <mergeCell ref="A2:L2"/>
    <mergeCell ref="A4:D4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81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G21"/>
  <sheetViews>
    <sheetView zoomScalePageLayoutView="0" workbookViewId="0" topLeftCell="A1">
      <selection activeCell="K19" sqref="K19"/>
    </sheetView>
  </sheetViews>
  <sheetFormatPr defaultColWidth="9.140625" defaultRowHeight="12.75"/>
  <cols>
    <col min="2" max="2" width="25.7109375" style="0" customWidth="1"/>
    <col min="3" max="3" width="31.574218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7" ht="12.75">
      <c r="B2" s="5" t="s">
        <v>11</v>
      </c>
      <c r="C2" s="5"/>
      <c r="D2" s="5"/>
      <c r="E2" s="6" t="s">
        <v>50</v>
      </c>
      <c r="F2" s="7"/>
      <c r="G2" s="7"/>
    </row>
    <row r="4" spans="2:7" ht="13.5" thickBot="1">
      <c r="B4" s="7"/>
      <c r="C4" s="7"/>
      <c r="D4" s="7"/>
      <c r="E4" s="7"/>
      <c r="F4" s="7"/>
      <c r="G4" s="7"/>
    </row>
    <row r="5" spans="2:7" ht="24.75" thickBot="1">
      <c r="B5" s="8" t="s">
        <v>12</v>
      </c>
      <c r="C5" s="9" t="s">
        <v>39</v>
      </c>
      <c r="D5" s="7"/>
      <c r="E5" s="10" t="s">
        <v>13</v>
      </c>
      <c r="F5" s="11" t="s">
        <v>14</v>
      </c>
      <c r="G5" s="12" t="s">
        <v>15</v>
      </c>
    </row>
    <row r="6" spans="2:7" ht="15" thickBot="1">
      <c r="B6" s="13"/>
      <c r="C6" s="14"/>
      <c r="D6" s="7"/>
      <c r="E6" s="15">
        <f>'Biotec Medical- specifikacija'!K9</f>
        <v>0</v>
      </c>
      <c r="F6" s="15">
        <f>'Biotec Medical- specifikacija'!L9</f>
        <v>0</v>
      </c>
      <c r="G6" s="16">
        <f>'Biotec Medical- specifikacija'!L11</f>
        <v>0</v>
      </c>
    </row>
    <row r="7" spans="2:7" ht="24.75" customHeight="1" thickBot="1">
      <c r="B7" s="8" t="s">
        <v>16</v>
      </c>
      <c r="C7" s="17" t="s">
        <v>17</v>
      </c>
      <c r="D7" s="7"/>
      <c r="E7" s="49" t="s">
        <v>18</v>
      </c>
      <c r="F7" s="50"/>
      <c r="G7" s="51"/>
    </row>
    <row r="8" spans="2:7" ht="20.25" customHeight="1" thickBot="1">
      <c r="B8" s="13"/>
      <c r="C8" s="14"/>
      <c r="D8" s="7"/>
      <c r="E8" s="18">
        <f>E6/1000</f>
        <v>0</v>
      </c>
      <c r="F8" s="18">
        <f>F6/1000</f>
        <v>0</v>
      </c>
      <c r="G8" s="19">
        <f>G6/1000</f>
        <v>0</v>
      </c>
    </row>
    <row r="9" spans="2:7" ht="15">
      <c r="B9" s="8" t="s">
        <v>19</v>
      </c>
      <c r="C9" s="17" t="s">
        <v>20</v>
      </c>
      <c r="D9" s="7"/>
      <c r="E9" s="14"/>
      <c r="F9" s="14"/>
      <c r="G9" s="20"/>
    </row>
    <row r="10" spans="2:7" ht="14.25">
      <c r="B10" s="13"/>
      <c r="C10" s="14"/>
      <c r="D10" s="7"/>
      <c r="E10" s="14"/>
      <c r="F10" s="14"/>
      <c r="G10" s="20"/>
    </row>
    <row r="11" spans="2:7" ht="15">
      <c r="B11" s="8" t="s">
        <v>21</v>
      </c>
      <c r="C11" s="17" t="s">
        <v>22</v>
      </c>
      <c r="D11" s="7"/>
      <c r="E11" s="14"/>
      <c r="F11" s="14"/>
      <c r="G11" s="20"/>
    </row>
    <row r="12" spans="2:7" ht="14.25">
      <c r="B12" s="13"/>
      <c r="C12" s="14"/>
      <c r="D12" s="7"/>
      <c r="E12" s="7"/>
      <c r="F12" s="7"/>
      <c r="G12" s="20"/>
    </row>
    <row r="13" spans="2:7" ht="15.75">
      <c r="B13" s="8" t="s">
        <v>1</v>
      </c>
      <c r="C13" s="17" t="s">
        <v>23</v>
      </c>
      <c r="D13" s="7"/>
      <c r="E13" s="21" t="s">
        <v>24</v>
      </c>
      <c r="F13" s="22">
        <v>1</v>
      </c>
      <c r="G13" s="20"/>
    </row>
    <row r="14" spans="2:7" ht="14.25">
      <c r="B14" s="13"/>
      <c r="C14" s="14"/>
      <c r="D14" s="7"/>
      <c r="E14" s="14"/>
      <c r="F14" s="14"/>
      <c r="G14" s="20"/>
    </row>
    <row r="15" spans="2:7" ht="25.5">
      <c r="B15" s="8" t="s">
        <v>25</v>
      </c>
      <c r="C15" s="9" t="s">
        <v>26</v>
      </c>
      <c r="D15" s="7"/>
      <c r="E15" s="21" t="s">
        <v>27</v>
      </c>
      <c r="F15" s="17" t="s">
        <v>36</v>
      </c>
      <c r="G15" s="7"/>
    </row>
    <row r="16" spans="2:7" ht="14.25">
      <c r="B16" s="13"/>
      <c r="C16" s="14"/>
      <c r="D16" s="7"/>
      <c r="E16" s="7"/>
      <c r="F16" s="7"/>
      <c r="G16" s="7"/>
    </row>
    <row r="17" spans="2:7" ht="15">
      <c r="B17" s="8" t="s">
        <v>28</v>
      </c>
      <c r="C17" s="9" t="s">
        <v>40</v>
      </c>
      <c r="D17" s="7"/>
      <c r="E17" s="7"/>
      <c r="F17" s="7"/>
      <c r="G17" s="7"/>
    </row>
    <row r="18" spans="2:7" ht="14.25">
      <c r="B18" s="13"/>
      <c r="C18" s="14"/>
      <c r="D18" s="7"/>
      <c r="E18" s="7"/>
      <c r="F18" s="7"/>
      <c r="G18" s="7"/>
    </row>
    <row r="19" spans="2:3" ht="15">
      <c r="B19" s="8" t="s">
        <v>29</v>
      </c>
      <c r="C19" s="9" t="s">
        <v>30</v>
      </c>
    </row>
    <row r="20" spans="2:3" ht="14.25">
      <c r="B20" s="13"/>
      <c r="C20" s="14"/>
    </row>
    <row r="21" spans="2:3" ht="15">
      <c r="B21" s="8" t="s">
        <v>31</v>
      </c>
      <c r="C21" s="23">
        <v>33141210</v>
      </c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Ivana Antic</cp:lastModifiedBy>
  <cp:lastPrinted>2015-12-23T12:39:15Z</cp:lastPrinted>
  <dcterms:created xsi:type="dcterms:W3CDTF">2014-01-17T13:07:43Z</dcterms:created>
  <dcterms:modified xsi:type="dcterms:W3CDTF">2020-02-04T14:06:41Z</dcterms:modified>
  <cp:category/>
  <cp:version/>
  <cp:contentType/>
  <cp:contentStatus/>
</cp:coreProperties>
</file>