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<sst xmlns="http://schemas.openxmlformats.org/spreadsheetml/2006/main" count="49" uniqueCount="49">
  <si>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ЈКЛ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</si>
  <si>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</si>
  <si>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</si>
  <si>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</si>
  <si>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</si>
  <si>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</si>
  <si>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</si>
  <si>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</si>
  <si>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</si>
  <si>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</si>
  <si>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</si>
  <si>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</si>
  <si>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</si>
  <si>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</si>
  <si>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</si>
  <si>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</si>
  <si>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</si>
  <si>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</si>
  <si>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</si>
  <si>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</si>
  <si>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</si>
  <si>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</si>
  <si>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</si>
  <si>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</si>
  <si>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</si>
  <si>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</si>
  <si>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>НАЗИВ ПАРТИЈЕ</t>
  </si>
  <si>
    <t>ЗАШТИЋЕНО ИМЕ ЛЕКА</t>
  </si>
  <si>
    <t>НАЗИВ ПРОИЗВОЂАЧА ЛЕКА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</si>
  <si>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</si>
  <si>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</si>
  <si>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</si>
  <si>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</si>
  <si>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</si>
  <si>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tableta</t>
  </si>
  <si>
    <t>УКУПНА ВРЕДНОСТ ОКВИРНОГ СПОРАЗУМА БЕЗ ПДВ-А</t>
  </si>
  <si>
    <t>УКУПНА ВРЕДНОСТ ОКВИРНОГ СПОРАЗУМА СА ПДВ-ОМ</t>
  </si>
  <si>
    <t>ИЗНОС ПДВ-А (10%)</t>
  </si>
  <si>
    <t xml:space="preserve">Укупна процењена вредност без 
ПДВ-а </t>
  </si>
  <si>
    <t>404-1-110/19-40</t>
  </si>
  <si>
    <t>Лекови за лечење ретких болести</t>
  </si>
  <si>
    <t>UGOVORENA VREDNOST 
(sa PDV-om)</t>
  </si>
  <si>
    <t>MEDICA LINEA PHARM D.O.O.</t>
  </si>
  <si>
    <t>MEDICA LINEA PHARM D.O.O</t>
  </si>
  <si>
    <t>everolimus 2 mg</t>
  </si>
  <si>
    <t>Votubia</t>
  </si>
  <si>
    <t>Novartis Pharma</t>
  </si>
  <si>
    <t>disperzibilna tableta</t>
  </si>
  <si>
    <t>2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</si>
</sst>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vertical="center" wrapText="1"/>
    </xf>
    <xf numFmtId="3" fontId="48" fillId="0" borderId="14" xfId="0" applyNumberFormat="1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vertical="center" wrapText="1"/>
    </xf>
    <xf numFmtId="3" fontId="48" fillId="0" borderId="15" xfId="0" applyNumberFormat="1" applyFont="1" applyFill="1" applyBorder="1" applyAlignment="1">
      <alignment vertical="center" wrapText="1"/>
    </xf>
    <xf numFmtId="4" fontId="45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4" fontId="46" fillId="0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47" fillId="0" borderId="10" xfId="58" applyFont="1" applyBorder="1" applyAlignment="1">
      <alignment horizontal="center" vertical="center" wrapText="1"/>
      <protection/>
    </xf>
    <xf numFmtId="49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0" fillId="0" borderId="0" xfId="0" applyNumberFormat="1" applyFont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" fontId="49" fillId="34" borderId="16" xfId="0" applyNumberFormat="1" applyFont="1" applyFill="1" applyBorder="1" applyAlignment="1">
      <alignment horizontal="center" vertical="center" wrapText="1"/>
    </xf>
    <xf numFmtId="1" fontId="49" fillId="34" borderId="16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34" borderId="17" xfId="0" applyNumberFormat="1" applyFont="1" applyFill="1" applyBorder="1" applyAlignment="1">
      <alignment horizontal="center" vertical="center" wrapText="1"/>
    </xf>
    <xf numFmtId="4" fontId="49" fillId="33" borderId="16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20" xfId="0" applyFont="1" applyBorder="1" applyAlignment="1">
      <alignment horizontal="right" vertical="center" wrapText="1"/>
    </xf>
    <xf numFmtId="0" fontId="51" fillId="0" borderId="21" xfId="0" applyFont="1" applyBorder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33" borderId="22" xfId="0" applyNumberFormat="1" applyFont="1" applyFill="1" applyBorder="1" applyAlignment="1">
      <alignment horizontal="center" vertical="center" wrapText="1"/>
    </xf>
    <xf numFmtId="4" fontId="48" fillId="33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tabSelected="1" zoomScalePageLayoutView="0" workbookViewId="0" topLeftCell="A1">
      <selection activeCell="Y18" sqref="Y18"/>
    </sheetView>
  </sheetViews>
  <sheetFormatPr defaultColWidth="9.140625" defaultRowHeight="15"/>
  <cols>
    <col min="1" max="1" width="8.421875" style="20" customWidth="1"/>
    <col min="2" max="2" width="18.28125" style="20" customWidth="1"/>
    <col min="3" max="3" width="14.8515625" style="28" customWidth="1"/>
    <col min="4" max="4" width="14.140625" style="24" customWidth="1"/>
    <col min="5" max="5" width="19.00390625" style="2" customWidth="1"/>
    <col min="6" max="6" width="16.8515625" style="2" customWidth="1"/>
    <col min="7" max="7" width="13.421875" style="2" customWidth="1"/>
    <col min="8" max="8" width="12.28125" style="2" customWidth="1"/>
    <col min="9" max="9" width="10.7109375" style="2" customWidth="1"/>
    <col min="10" max="10" width="13.00390625" style="2" customWidth="1"/>
    <col min="11" max="11" width="14.57421875" style="26" hidden="1" customWidth="1"/>
    <col min="12" max="12" width="16.421875" style="26" hidden="1" customWidth="1"/>
    <col min="13" max="13" width="12.57421875" style="26" customWidth="1"/>
    <col min="14" max="14" width="12.57421875" style="26" hidden="1" customWidth="1"/>
    <col min="15" max="15" width="12.57421875" style="2" customWidth="1"/>
    <col min="16" max="16384" width="9.140625" style="2" customWidth="1"/>
  </cols>
  <sheetData>
    <row r="1" spans="3:14" s="25" customFormat="1" ht="12.75">
      <c r="C1" s="28"/>
      <c r="D1" s="24"/>
      <c r="K1" s="26"/>
      <c r="L1" s="26"/>
      <c r="M1" s="26"/>
      <c r="N1" s="26"/>
    </row>
    <row r="2" spans="1:14" ht="12.75" customHeight="1">
      <c r="A2" s="48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5" spans="1:14" ht="45.75" customHeight="1">
      <c r="A5" s="39" t="s">
        <v>23</v>
      </c>
      <c r="B5" s="39" t="s">
        <v>26</v>
      </c>
      <c r="C5" s="39" t="s">
        <v>0</v>
      </c>
      <c r="D5" s="39" t="s">
        <v>27</v>
      </c>
      <c r="E5" s="39" t="s">
        <v>28</v>
      </c>
      <c r="F5" s="39" t="s">
        <v>29</v>
      </c>
      <c r="G5" s="39" t="s">
        <v>30</v>
      </c>
      <c r="H5" s="39" t="s">
        <v>31</v>
      </c>
      <c r="I5" s="39" t="s">
        <v>32</v>
      </c>
      <c r="J5" s="39" t="s">
        <v>33</v>
      </c>
      <c r="K5" s="29" t="s">
        <v>25</v>
      </c>
      <c r="L5" s="29" t="s">
        <v>38</v>
      </c>
      <c r="M5" s="33" t="s">
        <v>1</v>
      </c>
      <c r="N5" s="30" t="s">
        <v>2</v>
      </c>
    </row>
    <row r="6" spans="1:14" ht="42" customHeight="1">
      <c r="A6" s="31">
        <v>1</v>
      </c>
      <c r="B6" s="31" t="s">
        <v>44</v>
      </c>
      <c r="C6" s="31">
        <v>1014005</v>
      </c>
      <c r="D6" s="31" t="s">
        <v>45</v>
      </c>
      <c r="E6" s="31" t="s">
        <v>46</v>
      </c>
      <c r="F6" s="31" t="s">
        <v>47</v>
      </c>
      <c r="G6" s="31" t="s">
        <v>48</v>
      </c>
      <c r="H6" s="31" t="s">
        <v>34</v>
      </c>
      <c r="I6" s="41"/>
      <c r="J6" s="42">
        <v>3940.98</v>
      </c>
      <c r="K6" s="40">
        <v>4062.87</v>
      </c>
      <c r="L6" s="32">
        <f>K6*I6</f>
        <v>0</v>
      </c>
      <c r="M6" s="34">
        <f>J6*I6</f>
        <v>0</v>
      </c>
      <c r="N6" s="36">
        <v>1</v>
      </c>
    </row>
    <row r="7" spans="1:14" ht="20.25" customHeight="1">
      <c r="A7" s="46" t="s">
        <v>35</v>
      </c>
      <c r="B7" s="47"/>
      <c r="C7" s="47"/>
      <c r="D7" s="47"/>
      <c r="E7" s="47"/>
      <c r="F7" s="47"/>
      <c r="G7" s="47"/>
      <c r="H7" s="47"/>
      <c r="I7" s="47"/>
      <c r="J7" s="47"/>
      <c r="K7" s="45"/>
      <c r="L7" s="35">
        <f>L6</f>
        <v>0</v>
      </c>
      <c r="M7" s="38">
        <f>SUM(M6:M6)</f>
        <v>0</v>
      </c>
      <c r="N7" s="37">
        <f>AVERAGE(N6)</f>
        <v>1</v>
      </c>
    </row>
    <row r="8" spans="1:14" ht="21.75" customHeight="1">
      <c r="A8" s="43" t="s">
        <v>37</v>
      </c>
      <c r="B8" s="44"/>
      <c r="C8" s="44"/>
      <c r="D8" s="44"/>
      <c r="E8" s="44"/>
      <c r="F8" s="44"/>
      <c r="G8" s="44"/>
      <c r="H8" s="44"/>
      <c r="I8" s="44"/>
      <c r="J8" s="44"/>
      <c r="K8" s="45"/>
      <c r="L8" s="35">
        <f>L7*0.1</f>
        <v>0</v>
      </c>
      <c r="M8" s="38">
        <f>M7*0.1</f>
        <v>0</v>
      </c>
      <c r="N8" s="37"/>
    </row>
    <row r="9" spans="1:14" ht="24.75" customHeight="1">
      <c r="A9" s="43" t="s">
        <v>36</v>
      </c>
      <c r="B9" s="44"/>
      <c r="C9" s="44"/>
      <c r="D9" s="44"/>
      <c r="E9" s="44"/>
      <c r="F9" s="44"/>
      <c r="G9" s="44"/>
      <c r="H9" s="44"/>
      <c r="I9" s="44"/>
      <c r="J9" s="44"/>
      <c r="K9" s="45"/>
      <c r="L9" s="35">
        <f>SUM(L7:L8)</f>
        <v>0</v>
      </c>
      <c r="M9" s="38">
        <f>SUM(M7:M8)</f>
        <v>0</v>
      </c>
      <c r="N9" s="37"/>
    </row>
  </sheetData>
  <sheetProtection/>
  <mergeCells count="5">
    <mergeCell ref="A9:K9"/>
    <mergeCell ref="A7:K7"/>
    <mergeCell ref="A8:K8"/>
    <mergeCell ref="A2:N2"/>
    <mergeCell ref="A3:N3"/>
  </mergeCells>
  <printOptions/>
  <pageMargins left="0.2" right="0.2" top="0.2" bottom="0.25" header="0.2" footer="0.3"/>
  <pageSetup fitToHeight="1" fitToWidth="1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4">
      <selection activeCell="E29" sqref="E29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3</v>
      </c>
      <c r="C2" s="10"/>
      <c r="D2" s="10"/>
      <c r="E2" s="10" t="s">
        <v>43</v>
      </c>
    </row>
    <row r="4" ht="15" thickBot="1"/>
    <row r="5" spans="2:7" ht="24.75" thickBot="1">
      <c r="B5" s="3" t="s">
        <v>7</v>
      </c>
      <c r="C5" s="4" t="s">
        <v>39</v>
      </c>
      <c r="E5" s="11" t="s">
        <v>4</v>
      </c>
      <c r="F5" s="12" t="s">
        <v>5</v>
      </c>
      <c r="G5" s="13" t="s">
        <v>41</v>
      </c>
    </row>
    <row r="6" spans="2:7" ht="15" thickBot="1">
      <c r="B6" s="5"/>
      <c r="C6" s="6"/>
      <c r="E6" s="14">
        <f>specifikacija!L7</f>
        <v>0</v>
      </c>
      <c r="F6" s="14">
        <f>specifikacija!M7</f>
        <v>0</v>
      </c>
      <c r="G6" s="15">
        <f>specifikacija!M9</f>
        <v>0</v>
      </c>
    </row>
    <row r="7" spans="2:7" ht="36.75" customHeight="1" thickBot="1">
      <c r="B7" s="3" t="s">
        <v>8</v>
      </c>
      <c r="C7" s="23" t="s">
        <v>22</v>
      </c>
      <c r="E7" s="49" t="s">
        <v>6</v>
      </c>
      <c r="F7" s="50"/>
      <c r="G7" s="51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9</v>
      </c>
      <c r="C9" s="7" t="s">
        <v>18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10</v>
      </c>
      <c r="C11" s="7" t="s">
        <v>14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11</v>
      </c>
      <c r="C13" s="21" t="s">
        <v>19</v>
      </c>
      <c r="E13" s="8" t="s">
        <v>16</v>
      </c>
      <c r="F13" s="27">
        <f>specifikacija!N7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12</v>
      </c>
      <c r="C15" s="4" t="s">
        <v>40</v>
      </c>
      <c r="E15" s="8" t="s">
        <v>17</v>
      </c>
      <c r="F15" s="7" t="s">
        <v>15</v>
      </c>
    </row>
    <row r="16" spans="2:3" ht="14.25">
      <c r="B16" s="5"/>
      <c r="C16" s="6"/>
    </row>
    <row r="17" spans="2:3" ht="15">
      <c r="B17" s="22" t="s">
        <v>20</v>
      </c>
      <c r="C17" s="21" t="s">
        <v>21</v>
      </c>
    </row>
    <row r="18" spans="2:3" ht="14.25">
      <c r="B18" s="5"/>
      <c r="C18" s="6"/>
    </row>
    <row r="19" spans="2:3" ht="15">
      <c r="B19" s="3" t="s">
        <v>13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2019-09-03T09:16:58Z</dcterms:modified>
  <cp:category/>
  <cp:version/>
  <cp:contentType/>
  <cp:contentStatus/>
</cp:coreProperties>
</file>