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<sst xmlns="http://schemas.openxmlformats.org/spreadsheetml/2006/main" count="48" uniqueCount="48">
  <si>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</si>
  <si>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</si>
  <si>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</si>
  <si>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</si>
  <si>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</si>
  <si>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</si>
  <si>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</si>
  <si>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</si>
  <si>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</si>
  <si>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</si>
  <si>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</si>
  <si>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</si>
  <si>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</si>
  <si>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</si>
  <si>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</si>
  <si>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</si>
  <si>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</si>
  <si>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</si>
  <si>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</si>
  <si>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</si>
  <si>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</si>
  <si>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</si>
  <si>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</si>
  <si>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</si>
  <si>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</si>
  <si>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</si>
  <si>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</si>
  <si>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</si>
  <si>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</si>
  <si>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</si>
  <si>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</si>
  <si>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</si>
  <si>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</si>
  <si>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УКУПНА ВРЕДНОСТ ПОНУДЕ СА ПДВ-ОМ</t>
  </si>
  <si>
    <t>prašak za koncentrat za rastvor za infuziju</t>
  </si>
  <si>
    <t>100 mg</t>
  </si>
  <si>
    <t>KПП</t>
  </si>
  <si>
    <t>PHOENIX PHARMA D.O.O.</t>
  </si>
  <si>
    <t>Назив предмета набавке</t>
  </si>
  <si>
    <t>infliksimab-referentni lek</t>
  </si>
  <si>
    <t>0014220</t>
  </si>
  <si>
    <t>REMICADE</t>
  </si>
  <si>
    <t xml:space="preserve">bočica </t>
  </si>
  <si>
    <t>Лек са Листе Ц Листе лекова за 2019. годину, infliksimab-referentni lek</t>
  </si>
  <si>
    <t>404-1-110/19-71</t>
  </si>
  <si>
    <t>PHOENIX PHARMA D.O.O</t>
  </si>
  <si>
    <t>Није обликована по партијама, централизована, оквирни споразум</t>
  </si>
  <si>
    <t> Janssen Biologics B.V.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</si>
</sst>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/>
    </xf>
    <xf numFmtId="4" fontId="3" fillId="0" borderId="10" xfId="61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8" xfId="63" applyFont="1" applyFill="1" applyBorder="1" applyAlignment="1">
      <alignment horizontal="center" vertical="center" wrapText="1"/>
      <protection/>
    </xf>
    <xf numFmtId="0" fontId="53" fillId="0" borderId="19" xfId="63" applyFont="1" applyFill="1" applyBorder="1" applyAlignment="1">
      <alignment horizontal="center" vertical="center" wrapText="1"/>
      <protection/>
    </xf>
    <xf numFmtId="0" fontId="7" fillId="0" borderId="18" xfId="57" applyFont="1" applyFill="1" applyBorder="1" applyAlignment="1" quotePrefix="1">
      <alignment horizontal="center" vertical="center" wrapText="1"/>
      <protection/>
    </xf>
    <xf numFmtId="0" fontId="7" fillId="0" borderId="19" xfId="57" applyFont="1" applyFill="1" applyBorder="1" applyAlignment="1" quotePrefix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3" fillId="0" borderId="19" xfId="6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W15" sqref="W15"/>
    </sheetView>
  </sheetViews>
  <sheetFormatPr defaultColWidth="20.7109375" defaultRowHeight="15"/>
  <cols>
    <col min="1" max="1" width="6.8515625" style="24" customWidth="1"/>
    <col min="2" max="2" width="16.28125" style="25" customWidth="1"/>
    <col min="3" max="4" width="9.421875" style="26" customWidth="1"/>
    <col min="5" max="5" width="14.57421875" style="26" customWidth="1"/>
    <col min="6" max="6" width="14.140625" style="26" customWidth="1"/>
    <col min="7" max="8" width="12.8515625" style="26" customWidth="1"/>
    <col min="9" max="9" width="12.140625" style="27" customWidth="1"/>
    <col min="10" max="10" width="11.8515625" style="28" customWidth="1"/>
    <col min="11" max="11" width="11.7109375" style="29" customWidth="1"/>
    <col min="12" max="12" width="11.7109375" style="29" hidden="1" customWidth="1"/>
    <col min="13" max="13" width="14.28125" style="29" hidden="1" customWidth="1"/>
    <col min="14" max="14" width="19.8515625" style="29" customWidth="1"/>
    <col min="15" max="15" width="14.8515625" style="24" hidden="1" customWidth="1"/>
    <col min="16" max="250" width="9.140625" style="24" customWidth="1"/>
    <col min="251" max="251" width="10.421875" style="24" customWidth="1"/>
    <col min="252" max="252" width="30.7109375" style="24" customWidth="1"/>
    <col min="253" max="253" width="9.421875" style="24" customWidth="1"/>
    <col min="254" max="254" width="14.57421875" style="24" customWidth="1"/>
    <col min="255" max="255" width="14.140625" style="24" customWidth="1"/>
    <col min="256" max="16384" width="20.7109375" style="24" customWidth="1"/>
  </cols>
  <sheetData>
    <row r="1" spans="1:14" ht="23.2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" customHeight="1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4" spans="1:15" s="37" customFormat="1" ht="48">
      <c r="A4" s="63" t="s">
        <v>38</v>
      </c>
      <c r="B4" s="64"/>
      <c r="C4" s="30" t="s">
        <v>23</v>
      </c>
      <c r="D4" s="30" t="s">
        <v>36</v>
      </c>
      <c r="E4" s="31" t="s">
        <v>24</v>
      </c>
      <c r="F4" s="32" t="s">
        <v>25</v>
      </c>
      <c r="G4" s="70" t="s">
        <v>26</v>
      </c>
      <c r="H4" s="33" t="s">
        <v>27</v>
      </c>
      <c r="I4" s="32" t="s">
        <v>28</v>
      </c>
      <c r="J4" s="34" t="s">
        <v>29</v>
      </c>
      <c r="K4" s="35" t="s">
        <v>30</v>
      </c>
      <c r="L4" s="22" t="s">
        <v>20</v>
      </c>
      <c r="M4" s="22" t="s">
        <v>21</v>
      </c>
      <c r="N4" s="36" t="s">
        <v>31</v>
      </c>
      <c r="O4" s="23" t="s">
        <v>0</v>
      </c>
    </row>
    <row r="5" spans="1:15" ht="48">
      <c r="A5" s="65" t="s">
        <v>39</v>
      </c>
      <c r="B5" s="66"/>
      <c r="C5" s="58" t="s">
        <v>40</v>
      </c>
      <c r="D5" s="52"/>
      <c r="E5" s="52" t="s">
        <v>41</v>
      </c>
      <c r="F5" s="71" t="s">
        <v>47</v>
      </c>
      <c r="G5" s="53" t="s">
        <v>34</v>
      </c>
      <c r="H5" s="52" t="s">
        <v>35</v>
      </c>
      <c r="I5" s="38" t="s">
        <v>42</v>
      </c>
      <c r="J5" s="39"/>
      <c r="K5" s="54">
        <v>40335.1</v>
      </c>
      <c r="L5" s="57">
        <v>22256.4</v>
      </c>
      <c r="M5" s="57">
        <f>J5*L5</f>
        <v>0</v>
      </c>
      <c r="N5" s="40">
        <f>K5*J5</f>
        <v>0</v>
      </c>
      <c r="O5" s="41">
        <v>2</v>
      </c>
    </row>
    <row r="6" spans="1:15" s="43" customFormat="1" ht="21.75" customHeight="1">
      <c r="A6" s="59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42"/>
      <c r="M6" s="51">
        <f>M5*0.1</f>
        <v>0</v>
      </c>
      <c r="N6" s="55">
        <f>N5*0.1</f>
        <v>0</v>
      </c>
      <c r="O6" s="43">
        <f>AVERAGE(O5)</f>
        <v>2</v>
      </c>
    </row>
    <row r="7" spans="1:14" s="43" customFormat="1" ht="21" customHeight="1">
      <c r="A7" s="59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1"/>
      <c r="L7" s="42"/>
      <c r="M7" s="51">
        <f>M5+M6</f>
        <v>0</v>
      </c>
      <c r="N7" s="55">
        <f>N5+N6</f>
        <v>0</v>
      </c>
    </row>
    <row r="8" ht="12">
      <c r="H8" s="44"/>
    </row>
    <row r="9" spans="1:14" s="43" customFormat="1" ht="15.75" customHeight="1">
      <c r="A9" s="45"/>
      <c r="C9" s="46"/>
      <c r="D9" s="46"/>
      <c r="E9" s="46"/>
      <c r="F9" s="46"/>
      <c r="G9" s="46"/>
      <c r="H9" s="46"/>
      <c r="I9" s="47"/>
      <c r="J9" s="48"/>
      <c r="K9" s="49"/>
      <c r="L9" s="49"/>
      <c r="M9" s="49"/>
      <c r="N9" s="50"/>
    </row>
  </sheetData>
  <sheetProtection/>
  <mergeCells count="6">
    <mergeCell ref="A6:K6"/>
    <mergeCell ref="A7:K7"/>
    <mergeCell ref="A1:N1"/>
    <mergeCell ref="A2:N2"/>
    <mergeCell ref="A4:B4"/>
    <mergeCell ref="A5:B5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45</v>
      </c>
    </row>
    <row r="4" ht="15" thickBot="1"/>
    <row r="5" spans="2:7" ht="24.75" thickBot="1">
      <c r="B5" s="2" t="s">
        <v>5</v>
      </c>
      <c r="C5" s="3" t="s">
        <v>44</v>
      </c>
      <c r="E5" s="10" t="s">
        <v>2</v>
      </c>
      <c r="F5" s="11" t="s">
        <v>3</v>
      </c>
      <c r="G5" s="12" t="s">
        <v>22</v>
      </c>
    </row>
    <row r="6" spans="2:7" ht="15" thickBot="1">
      <c r="B6" s="4"/>
      <c r="C6" s="5"/>
      <c r="E6" s="51">
        <f>specifikacija!M7</f>
        <v>0</v>
      </c>
      <c r="F6" s="13">
        <f>specifikacija!N5</f>
        <v>0</v>
      </c>
      <c r="G6" s="14">
        <f>specifikacija!N7</f>
        <v>0</v>
      </c>
    </row>
    <row r="7" spans="2:7" ht="36.75" customHeight="1" thickBot="1">
      <c r="B7" s="2" t="s">
        <v>6</v>
      </c>
      <c r="C7" s="21" t="s">
        <v>46</v>
      </c>
      <c r="E7" s="67" t="s">
        <v>4</v>
      </c>
      <c r="F7" s="68"/>
      <c r="G7" s="6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6">
        <v>1</v>
      </c>
      <c r="G13" s="4"/>
    </row>
    <row r="14" spans="2:7" ht="14.25">
      <c r="B14" s="4"/>
      <c r="C14" s="5"/>
      <c r="E14" s="5"/>
      <c r="F14" s="5"/>
      <c r="G14" s="4"/>
    </row>
    <row r="15" spans="2:6" ht="38.25">
      <c r="B15" s="2" t="s">
        <v>10</v>
      </c>
      <c r="C15" s="3" t="s">
        <v>43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/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2019-12-11T11:02:46Z</dcterms:modified>
  <cp:category/>
  <cp:version/>
  <cp:contentType/>
  <cp:contentStatus/>
</cp:coreProperties>
</file>