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<sst xmlns="http://schemas.openxmlformats.org/spreadsheetml/2006/main" count="57" uniqueCount="52">
  <si>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</si>
  <si>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</si>
  <si>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</si>
  <si>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</si>
  <si>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</si>
  <si>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</si>
  <si>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</si>
  <si>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</si>
  <si>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</si>
  <si>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</si>
  <si>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</si>
  <si>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</si>
  <si>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</si>
  <si>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</si>
  <si>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</si>
  <si>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</si>
  <si>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</si>
  <si>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</si>
  <si>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</si>
  <si>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</si>
  <si>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</si>
  <si>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</si>
  <si>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</si>
  <si>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</si>
  <si>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</si>
  <si>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</si>
  <si>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</si>
  <si>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</si>
  <si>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</si>
  <si>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</si>
  <si>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</si>
  <si>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</si>
  <si>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</si>
  <si>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</si>
  <si>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</si>
  <si>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</si>
  <si>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</si>
  <si>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</si>
  <si>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</si>
  <si>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</si>
  <si>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404-1-110/19-9</t>
  </si>
  <si>
    <t>MEDICA LINEA PHARM D.O.O.</t>
  </si>
  <si>
    <t>pasireotid 0,6 mg za lečenje Kušingove bolesti (ACTH sekretujući adenom hipofize)</t>
  </si>
  <si>
    <t>Signifor</t>
  </si>
  <si>
    <t>Novartis Pharma</t>
  </si>
  <si>
    <t>rastvor za injekciju</t>
  </si>
  <si>
    <t>0,6 mg/ml, 1 ml</t>
  </si>
  <si>
    <t>ampula</t>
  </si>
  <si>
    <t>pasireotid 0,9 mg za lečenje Kušingove bolesti (ACTH sekretujući adenom hipofize)</t>
  </si>
  <si>
    <t>0,9 mg/ml, 1 ml</t>
  </si>
  <si>
    <t>0049235</t>
  </si>
  <si>
    <t>0049236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</si>
</sst>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.5"/>
      <color rgb="FF000000"/>
      <name val="Arial"/>
      <family val="2"/>
    </font>
    <font>
      <sz val="8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49" fontId="55" fillId="35" borderId="16" xfId="0" applyNumberFormat="1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5" fillId="35" borderId="16" xfId="0" applyNumberFormat="1" applyFont="1" applyFill="1" applyBorder="1" applyAlignment="1">
      <alignment horizontal="center" vertical="center" wrapText="1"/>
    </xf>
    <xf numFmtId="1" fontId="55" fillId="36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4" fontId="55" fillId="35" borderId="18" xfId="0" applyNumberFormat="1" applyFont="1" applyFill="1" applyBorder="1" applyAlignment="1">
      <alignment horizontal="center" vertical="center" wrapText="1"/>
    </xf>
    <xf numFmtId="4" fontId="55" fillId="36" borderId="19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7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4" fontId="55" fillId="36" borderId="16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4" fontId="51" fillId="36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0.28125" style="24" customWidth="1"/>
    <col min="4" max="4" width="14.574218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7" customWidth="1"/>
    <col min="11" max="11" width="11.57421875" style="27" hidden="1" customWidth="1"/>
    <col min="12" max="12" width="20.57421875" style="27" hidden="1" customWidth="1"/>
    <col min="13" max="13" width="15.140625" style="27" customWidth="1"/>
    <col min="14" max="14" width="14.421875" style="29" hidden="1" customWidth="1"/>
    <col min="15" max="16384" width="9.140625" style="2" customWidth="1"/>
  </cols>
  <sheetData>
    <row r="1" spans="3:14" s="25" customFormat="1" ht="12.75">
      <c r="C1" s="24"/>
      <c r="J1" s="27"/>
      <c r="K1" s="27"/>
      <c r="L1" s="27"/>
      <c r="M1" s="27"/>
      <c r="N1" s="29"/>
    </row>
    <row r="2" spans="1:14" ht="12.75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0"/>
    </row>
    <row r="3" spans="1:14" ht="12.7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30"/>
    </row>
    <row r="5" spans="1:14" s="36" customFormat="1" ht="45.75" customHeight="1">
      <c r="A5" s="38" t="s">
        <v>33</v>
      </c>
      <c r="B5" s="38" t="s">
        <v>34</v>
      </c>
      <c r="C5" s="39" t="s">
        <v>0</v>
      </c>
      <c r="D5" s="40" t="s">
        <v>28</v>
      </c>
      <c r="E5" s="40" t="s">
        <v>2</v>
      </c>
      <c r="F5" s="40" t="s">
        <v>1</v>
      </c>
      <c r="G5" s="40" t="s">
        <v>38</v>
      </c>
      <c r="H5" s="41" t="s">
        <v>3</v>
      </c>
      <c r="I5" s="40" t="s">
        <v>4</v>
      </c>
      <c r="J5" s="46" t="s">
        <v>5</v>
      </c>
      <c r="K5" s="57" t="s">
        <v>36</v>
      </c>
      <c r="L5" s="47" t="s">
        <v>6</v>
      </c>
      <c r="M5" s="42" t="s">
        <v>7</v>
      </c>
      <c r="N5" s="43" t="s">
        <v>8</v>
      </c>
    </row>
    <row r="6" spans="1:14" s="35" customFormat="1" ht="57" customHeight="1">
      <c r="A6" s="37">
        <v>17</v>
      </c>
      <c r="B6" s="48" t="s">
        <v>42</v>
      </c>
      <c r="C6" s="49" t="s">
        <v>50</v>
      </c>
      <c r="D6" s="37" t="s">
        <v>43</v>
      </c>
      <c r="E6" s="37" t="s">
        <v>44</v>
      </c>
      <c r="F6" s="48" t="s">
        <v>45</v>
      </c>
      <c r="G6" s="48" t="s">
        <v>46</v>
      </c>
      <c r="H6" s="48" t="s">
        <v>47</v>
      </c>
      <c r="I6" s="56"/>
      <c r="J6" s="58">
        <v>5970.5</v>
      </c>
      <c r="K6" s="59">
        <v>5981.45</v>
      </c>
      <c r="L6" s="60">
        <f>I6*K6</f>
        <v>0</v>
      </c>
      <c r="M6" s="33">
        <f>I6*J6</f>
        <v>0</v>
      </c>
      <c r="N6" s="34">
        <v>2</v>
      </c>
    </row>
    <row r="7" spans="1:14" s="35" customFormat="1" ht="57" customHeight="1">
      <c r="A7" s="37">
        <v>18</v>
      </c>
      <c r="B7" s="48" t="s">
        <v>48</v>
      </c>
      <c r="C7" s="49" t="s">
        <v>51</v>
      </c>
      <c r="D7" s="37" t="s">
        <v>43</v>
      </c>
      <c r="E7" s="37" t="s">
        <v>44</v>
      </c>
      <c r="F7" s="48" t="s">
        <v>45</v>
      </c>
      <c r="G7" s="48" t="s">
        <v>49</v>
      </c>
      <c r="H7" s="48" t="s">
        <v>47</v>
      </c>
      <c r="I7" s="48"/>
      <c r="J7" s="58">
        <v>5970.5</v>
      </c>
      <c r="K7" s="59">
        <v>5981.45</v>
      </c>
      <c r="L7" s="60">
        <f>I7*K7</f>
        <v>0</v>
      </c>
      <c r="M7" s="33">
        <f>I7*J7</f>
        <v>0</v>
      </c>
      <c r="N7" s="34">
        <v>2</v>
      </c>
    </row>
    <row r="8" spans="1:14" ht="18" customHeight="1">
      <c r="A8" s="51" t="s">
        <v>37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44">
        <f>SUM(L6:L7)</f>
        <v>0</v>
      </c>
      <c r="M8" s="44">
        <f>SUM(M6:M7)</f>
        <v>0</v>
      </c>
      <c r="N8" s="45">
        <f>AVERAGE(N6:N6)</f>
        <v>2</v>
      </c>
    </row>
    <row r="9" spans="1:14" ht="18" customHeight="1">
      <c r="A9" s="50" t="s">
        <v>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26">
        <f>L8*0.1</f>
        <v>0</v>
      </c>
      <c r="M9" s="28">
        <f>M8*0.1</f>
        <v>0</v>
      </c>
      <c r="N9" s="31"/>
    </row>
    <row r="10" spans="1:14" ht="18" customHeight="1">
      <c r="A10" s="50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26">
        <f>L8+L9</f>
        <v>0</v>
      </c>
      <c r="M10" s="28">
        <f>M8+M9</f>
        <v>0</v>
      </c>
      <c r="N10" s="31"/>
    </row>
    <row r="11" ht="12.75" hidden="1">
      <c r="M11" s="27">
        <v>0.1</v>
      </c>
    </row>
  </sheetData>
  <sheetProtection/>
  <mergeCells count="5">
    <mergeCell ref="A10:K10"/>
    <mergeCell ref="A9:K9"/>
    <mergeCell ref="A8:K8"/>
    <mergeCell ref="A2:M2"/>
    <mergeCell ref="A3:M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33.710937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41</v>
      </c>
    </row>
    <row r="4" ht="15" thickBot="1"/>
    <row r="5" spans="2:7" ht="24.75" thickBot="1">
      <c r="B5" s="3" t="s">
        <v>16</v>
      </c>
      <c r="C5" s="4" t="s">
        <v>40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specifikacija!L8</f>
        <v>0</v>
      </c>
      <c r="F6" s="14">
        <f>specifikacija!M8</f>
        <v>0</v>
      </c>
      <c r="G6" s="15">
        <f>specifikacija!M10</f>
        <v>0</v>
      </c>
    </row>
    <row r="7" spans="2:7" ht="36.75" customHeight="1" thickBot="1">
      <c r="B7" s="3" t="s">
        <v>17</v>
      </c>
      <c r="C7" s="23" t="s">
        <v>32</v>
      </c>
      <c r="E7" s="53" t="s">
        <v>15</v>
      </c>
      <c r="F7" s="54"/>
      <c r="G7" s="55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specifikacija!N8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21</v>
      </c>
      <c r="C15" s="4" t="s">
        <v>39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2019-05-23T11:21:52Z</dcterms:modified>
  <cp:category/>
  <cp:version/>
  <cp:contentType/>
  <cp:contentStatus/>
</cp:coreProperties>
</file>