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<sst xmlns="http://schemas.openxmlformats.org/spreadsheetml/2006/main" count="48" uniqueCount="48">
  <si>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</si>
  <si>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</si>
  <si>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</si>
  <si>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</si>
  <si>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</si>
  <si>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</si>
  <si>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</si>
  <si>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</si>
  <si>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</si>
  <si>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</si>
  <si>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</si>
  <si>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</si>
  <si>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</si>
  <si>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</si>
  <si>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</si>
  <si>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</si>
  <si>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Класичан сектор - приходи из буџета</t>
  </si>
  <si>
    <t>Број решења УЈН</t>
  </si>
  <si>
    <t xml:space="preserve">Процењена  јединична цена без  ПДВ-а </t>
  </si>
  <si>
    <t xml:space="preserve">Укупна процењена вредност без 
ПДВ-а </t>
  </si>
  <si>
    <t>UGOVORENA VREDNOST 
(sa PDV-om)</t>
  </si>
  <si>
    <t>JKL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</si>
  <si>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</si>
  <si>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</si>
  <si>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</si>
  <si>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</si>
  <si>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</si>
  <si>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</si>
  <si>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</si>
  <si>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ИЗНОС ПДВ-А 10%</t>
  </si>
  <si>
    <t>Јачина лека</t>
  </si>
  <si>
    <t>УКУПНА ВРЕДНОСТ БЕЗ ПДВ-А</t>
  </si>
  <si>
    <t>УКУПНА ВРЕДНОСТ СА ПДВ-ОМ</t>
  </si>
  <si>
    <t>Предмет набавке</t>
  </si>
  <si>
    <t>OLAPARIB</t>
  </si>
  <si>
    <t>1039999</t>
  </si>
  <si>
    <t>Lynparza®</t>
  </si>
  <si>
    <t>ASTRAZENECA UK LIMITED, V. Britanija</t>
  </si>
  <si>
    <t>Kapsula, tvrda</t>
  </si>
  <si>
    <t>50 mg</t>
  </si>
  <si>
    <t>kapsula</t>
  </si>
  <si>
    <t>ADOC  D.O.O</t>
  </si>
  <si>
    <t>Лекови са Листе Ц Листе лекова за 2019. годину-Olaparib</t>
  </si>
  <si>
    <t>Преговарачки са објављивањем позива за подношење понуда</t>
  </si>
  <si>
    <t>ПРИЛОГ 1 УГОВОРА - СПЕЦИФИКАЦИЈА ЛЕКА СА ЦЕНОМ</t>
  </si>
  <si>
    <t>ADOC D.O.O.</t>
  </si>
  <si>
    <t>404-4-110/19-63</t>
  </si>
  <si>
    <t>Централизована, оквирни споразум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</si>
</sst>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3" fillId="0" borderId="16" xfId="61" applyFont="1" applyFill="1" applyBorder="1" applyAlignment="1">
      <alignment vertical="center" wrapText="1"/>
      <protection/>
    </xf>
    <xf numFmtId="4" fontId="3" fillId="0" borderId="16" xfId="61" applyNumberFormat="1" applyFont="1" applyFill="1" applyBorder="1" applyAlignment="1">
      <alignment vertical="center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1" fontId="53" fillId="34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18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0" fontId="3" fillId="0" borderId="20" xfId="61" applyFont="1" applyFill="1" applyBorder="1" applyAlignment="1">
      <alignment horizontal="right" vertical="center" wrapText="1"/>
      <protection/>
    </xf>
    <xf numFmtId="0" fontId="3" fillId="0" borderId="21" xfId="61" applyFont="1" applyFill="1" applyBorder="1" applyAlignment="1">
      <alignment horizontal="right" vertical="center" wrapText="1"/>
      <protection/>
    </xf>
    <xf numFmtId="0" fontId="3" fillId="0" borderId="22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0" fontId="53" fillId="0" borderId="10" xfId="63" applyFont="1" applyFill="1" applyBorder="1" applyAlignment="1">
      <alignment horizontal="center" vertical="center" wrapText="1"/>
      <protection/>
    </xf>
    <xf numFmtId="0" fontId="51" fillId="35" borderId="10" xfId="0" applyFont="1" applyFill="1" applyBorder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3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  <xf numFmtId="4" fontId="50" fillId="36" borderId="10" xfId="62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PageLayoutView="0" workbookViewId="0" topLeftCell="A1">
      <selection activeCell="M9" sqref="M9:N9"/>
    </sheetView>
  </sheetViews>
  <sheetFormatPr defaultColWidth="21.00390625" defaultRowHeight="15"/>
  <cols>
    <col min="1" max="1" width="6.8515625" style="22" customWidth="1"/>
    <col min="2" max="2" width="16.28125" style="23" customWidth="1"/>
    <col min="3" max="3" width="9.421875" style="24" customWidth="1"/>
    <col min="4" max="4" width="14.57421875" style="24" customWidth="1"/>
    <col min="5" max="5" width="14.140625" style="24" customWidth="1"/>
    <col min="6" max="7" width="12.8515625" style="24" customWidth="1"/>
    <col min="8" max="8" width="12.140625" style="25" customWidth="1"/>
    <col min="9" max="9" width="11.8515625" style="26" customWidth="1"/>
    <col min="10" max="10" width="11.7109375" style="27" customWidth="1"/>
    <col min="11" max="11" width="11.7109375" style="27" hidden="1" customWidth="1"/>
    <col min="12" max="12" width="16.00390625" style="27" hidden="1" customWidth="1"/>
    <col min="13" max="13" width="19.8515625" style="27" customWidth="1"/>
    <col min="14" max="14" width="12.00390625" style="22" customWidth="1"/>
    <col min="15" max="249" width="9.140625" style="22" customWidth="1"/>
    <col min="250" max="250" width="10.421875" style="22" customWidth="1"/>
    <col min="251" max="251" width="30.7109375" style="22" customWidth="1"/>
    <col min="252" max="252" width="9.421875" style="22" customWidth="1"/>
    <col min="253" max="253" width="14.57421875" style="22" customWidth="1"/>
    <col min="254" max="254" width="14.140625" style="22" customWidth="1"/>
    <col min="255" max="255" width="20.7109375" style="22" customWidth="1"/>
    <col min="256" max="16384" width="21.00390625" style="22" customWidth="1"/>
  </cols>
  <sheetData>
    <row r="1" spans="1:13" ht="23.25" customHeight="1">
      <c r="A1" s="63" t="s">
        <v>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1" customHeight="1">
      <c r="A2" s="63" t="s">
        <v>45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4" spans="1:14" s="32" customFormat="1" ht="35.25" customHeight="1">
      <c r="A4" s="64" t="s">
        <v>33</v>
      </c>
      <c r="B4" s="64"/>
      <c r="C4" s="28" t="s">
        <v>21</v>
      </c>
      <c r="D4" s="51" t="s">
        <v>22</v>
      </c>
      <c r="E4" s="28" t="s">
        <v>23</v>
      </c>
      <c r="F4" s="28" t="s">
        <v>24</v>
      </c>
      <c r="G4" s="51" t="s">
        <v>30</v>
      </c>
      <c r="H4" s="28" t="s">
        <v>25</v>
      </c>
      <c r="I4" s="29" t="s">
        <v>26</v>
      </c>
      <c r="J4" s="30" t="s">
        <v>27</v>
      </c>
      <c r="K4" s="52" t="s">
        <v>18</v>
      </c>
      <c r="L4" s="52" t="s">
        <v>19</v>
      </c>
      <c r="M4" s="31" t="s">
        <v>28</v>
      </c>
      <c r="N4" s="53" t="s">
        <v>0</v>
      </c>
    </row>
    <row r="5" spans="1:14" ht="36">
      <c r="A5" s="65" t="s">
        <v>34</v>
      </c>
      <c r="B5" s="65"/>
      <c r="C5" s="46" t="s">
        <v>35</v>
      </c>
      <c r="D5" s="46" t="s">
        <v>36</v>
      </c>
      <c r="E5" s="46" t="s">
        <v>37</v>
      </c>
      <c r="F5" s="54" t="s">
        <v>38</v>
      </c>
      <c r="G5" s="47" t="s">
        <v>39</v>
      </c>
      <c r="H5" s="54" t="s">
        <v>40</v>
      </c>
      <c r="I5" s="55"/>
      <c r="J5" s="56">
        <v>1342.33</v>
      </c>
      <c r="K5" s="34">
        <v>1342.33</v>
      </c>
      <c r="L5" s="34">
        <f>I5*K5</f>
        <v>0</v>
      </c>
      <c r="M5" s="33">
        <f>I5*J5</f>
        <v>0</v>
      </c>
      <c r="N5" s="35">
        <v>1</v>
      </c>
    </row>
    <row r="6" spans="1:13" s="37" customFormat="1" ht="18.75" customHeight="1">
      <c r="A6" s="60" t="s">
        <v>31</v>
      </c>
      <c r="B6" s="61"/>
      <c r="C6" s="61"/>
      <c r="D6" s="61"/>
      <c r="E6" s="61"/>
      <c r="F6" s="61"/>
      <c r="G6" s="61"/>
      <c r="H6" s="61"/>
      <c r="I6" s="61"/>
      <c r="J6" s="62"/>
      <c r="K6" s="49"/>
      <c r="L6" s="50">
        <f>L5</f>
        <v>0</v>
      </c>
      <c r="M6" s="50">
        <f>M5</f>
        <v>0</v>
      </c>
    </row>
    <row r="7" spans="1:13" s="37" customFormat="1" ht="21.75" customHeight="1">
      <c r="A7" s="57" t="s">
        <v>29</v>
      </c>
      <c r="B7" s="58"/>
      <c r="C7" s="58"/>
      <c r="D7" s="58"/>
      <c r="E7" s="58"/>
      <c r="F7" s="58"/>
      <c r="G7" s="58"/>
      <c r="H7" s="58"/>
      <c r="I7" s="58"/>
      <c r="J7" s="59"/>
      <c r="K7" s="36"/>
      <c r="L7" s="45">
        <f>L6*0.1</f>
        <v>0</v>
      </c>
      <c r="M7" s="45">
        <f>M6*0.1</f>
        <v>0</v>
      </c>
    </row>
    <row r="8" spans="1:13" s="37" customFormat="1" ht="21" customHeight="1">
      <c r="A8" s="57" t="s">
        <v>32</v>
      </c>
      <c r="B8" s="58"/>
      <c r="C8" s="58"/>
      <c r="D8" s="58"/>
      <c r="E8" s="58"/>
      <c r="F8" s="58"/>
      <c r="G8" s="58"/>
      <c r="H8" s="58"/>
      <c r="I8" s="58"/>
      <c r="J8" s="59"/>
      <c r="K8" s="36"/>
      <c r="L8" s="45">
        <f>L6+L7</f>
        <v>0</v>
      </c>
      <c r="M8" s="45">
        <f>M6+M7</f>
        <v>0</v>
      </c>
    </row>
    <row r="9" ht="12">
      <c r="G9" s="38"/>
    </row>
    <row r="10" spans="1:13" s="37" customFormat="1" ht="15.75" customHeight="1">
      <c r="A10" s="39"/>
      <c r="C10" s="40"/>
      <c r="D10" s="40"/>
      <c r="E10" s="40"/>
      <c r="F10" s="40"/>
      <c r="G10" s="40"/>
      <c r="H10" s="41"/>
      <c r="I10" s="42"/>
      <c r="J10" s="43"/>
      <c r="K10" s="43"/>
      <c r="L10" s="43"/>
      <c r="M10" s="44"/>
    </row>
  </sheetData>
  <sheetProtection/>
  <mergeCells count="7">
    <mergeCell ref="A7:J7"/>
    <mergeCell ref="A8:J8"/>
    <mergeCell ref="A6:J6"/>
    <mergeCell ref="A1:M1"/>
    <mergeCell ref="A2:M2"/>
    <mergeCell ref="A4:B4"/>
    <mergeCell ref="A5:B5"/>
  </mergeCells>
  <printOptions/>
  <pageMargins left="0.2" right="0.2" top="0.2" bottom="0.25" header="0.2" footer="0.3"/>
  <pageSetup fitToHeight="1" fitToWidth="1" orientation="landscape" scale="91" r:id="rId1"/>
  <ignoredErrors>
    <ignoredError sqref="M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41</v>
      </c>
    </row>
    <row r="4" ht="15" thickBot="1"/>
    <row r="5" spans="2:7" ht="24.75" thickBot="1">
      <c r="B5" s="2" t="s">
        <v>5</v>
      </c>
      <c r="C5" s="3" t="s">
        <v>46</v>
      </c>
      <c r="E5" s="10" t="s">
        <v>2</v>
      </c>
      <c r="F5" s="11" t="s">
        <v>3</v>
      </c>
      <c r="G5" s="12" t="s">
        <v>20</v>
      </c>
    </row>
    <row r="6" spans="2:7" ht="15" thickBot="1">
      <c r="B6" s="4"/>
      <c r="C6" s="5"/>
      <c r="E6" s="13">
        <f>specifikacija!L6</f>
        <v>0</v>
      </c>
      <c r="F6" s="13">
        <f>specifikacija!M6</f>
        <v>0</v>
      </c>
      <c r="G6" s="14">
        <f>specifikacija!M8</f>
        <v>0</v>
      </c>
    </row>
    <row r="7" spans="2:7" ht="36.75" customHeight="1" thickBot="1">
      <c r="B7" s="2" t="s">
        <v>6</v>
      </c>
      <c r="C7" s="21" t="s">
        <v>47</v>
      </c>
      <c r="E7" s="66" t="s">
        <v>4</v>
      </c>
      <c r="F7" s="67"/>
      <c r="G7" s="68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36">
      <c r="B9" s="2" t="s">
        <v>7</v>
      </c>
      <c r="C9" s="6" t="s">
        <v>43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16</v>
      </c>
      <c r="E13" s="7" t="s">
        <v>14</v>
      </c>
      <c r="F13" s="48">
        <f>SUBTOTAL(101,specifikacija!N5)</f>
        <v>1</v>
      </c>
      <c r="G13" s="4"/>
    </row>
    <row r="14" spans="2:7" ht="14.25">
      <c r="B14" s="4"/>
      <c r="C14" s="5"/>
      <c r="E14" s="5"/>
      <c r="F14" s="5"/>
      <c r="G14" s="4"/>
    </row>
    <row r="15" spans="2:6" ht="38.25">
      <c r="B15" s="2" t="s">
        <v>10</v>
      </c>
      <c r="C15" s="3" t="s">
        <v>42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17</v>
      </c>
      <c r="C17" s="69"/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2019-10-10T10:48:45Z</dcterms:modified>
  <cp:category/>
  <cp:version/>
  <cp:contentType/>
  <cp:contentStatus/>
</cp:coreProperties>
</file>