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nta BP Pharm - specifikacija" sheetId="1" r:id="rId1"/>
    <sheet name="Denta BP Pharm - Obrazac KVI" sheetId="2" r:id="rId2"/>
  </sheets>
  <definedNames>
    <definedName name="_xlnm.Print_Area" localSheetId="1">'Denta BP Pharm - Obrazac KVI'!$A$1:$H$22</definedName>
    <definedName name="_xlnm.Print_Area" localSheetId="0">'Denta BP Pharm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<sst xmlns="http://schemas.openxmlformats.org/spreadsheetml/2006/main" count="50" uniqueCount="49">
  <si>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</si>
  <si>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</si>
  <si>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</si>
  <si>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</si>
  <si>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</si>
  <si>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</si>
  <si>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</si>
  <si>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</si>
  <si>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</si>
  <si>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</si>
  <si>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</si>
  <si>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</si>
  <si>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</si>
  <si>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</si>
  <si>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</si>
  <si>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</si>
  <si>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</si>
  <si>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</si>
  <si>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</si>
  <si>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</si>
  <si>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</si>
  <si>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</si>
  <si>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</si>
  <si>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</si>
  <si>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</si>
  <si>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</si>
  <si>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</si>
  <si>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</si>
  <si>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</si>
  <si>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</si>
  <si>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</si>
  <si>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</si>
  <si>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</si>
  <si>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</si>
  <si>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</si>
  <si>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</si>
  <si>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>Назив партије</t>
  </si>
  <si>
    <t>Број партије</t>
  </si>
  <si>
    <t>комад</t>
  </si>
  <si>
    <t>404-1-110/19-31</t>
  </si>
  <si>
    <t>33140000 (за партије 1, 2, 3, 4 и 9)
33600000 (за партије 5, 6, 7 и 8)</t>
  </si>
  <si>
    <t>Филтери за еритроците и тромбоците филтрирани накнадно, сетови за донорске аферезне поступке и аутотрансфузиони системи/сетови за интраоперативно спашавање крви</t>
  </si>
  <si>
    <t>Износ ПДВ-а (20%)</t>
  </si>
  <si>
    <t>Системи/сетови компатабилни типу апарата Electa и XTRA</t>
  </si>
  <si>
    <t>XTRA Procedure set (04254, 04255, 04256, 04257) Autotransfusion set Electa (04167M, 04168M, 04169M, 04170M)</t>
  </si>
  <si>
    <t>Sorin Group (LivaNova), Italija</t>
  </si>
  <si>
    <t>Назив добављача: Denta BP Pharm d.o.o.</t>
  </si>
  <si>
    <t>Denta BP Pharm d.o.o.</t>
  </si>
  <si>
    <t>SM19007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</si>
</sst>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0" fontId="3" fillId="56" borderId="25" xfId="97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59" fillId="57" borderId="19" xfId="0" applyNumberFormat="1" applyFont="1" applyFill="1" applyBorder="1" applyAlignment="1">
      <alignment horizontal="center" vertical="center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7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0" fontId="3" fillId="0" borderId="19" xfId="96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3" width="14.140625" style="0" customWidth="1"/>
    <col min="4" max="4" width="13.57421875" style="0" customWidth="1"/>
    <col min="5" max="5" width="25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46</v>
      </c>
      <c r="B4" s="45"/>
      <c r="C4" s="45"/>
      <c r="D4" s="45"/>
      <c r="E4" s="45"/>
    </row>
    <row r="6" spans="1:13" ht="48" customHeight="1">
      <c r="A6" s="20" t="s">
        <v>37</v>
      </c>
      <c r="B6" s="20" t="s">
        <v>36</v>
      </c>
      <c r="C6" s="20" t="s">
        <v>31</v>
      </c>
      <c r="D6" s="20" t="s">
        <v>35</v>
      </c>
      <c r="E6" s="33" t="s">
        <v>34</v>
      </c>
      <c r="F6" s="20" t="s">
        <v>4</v>
      </c>
      <c r="G6" s="22" t="s">
        <v>5</v>
      </c>
      <c r="H6" s="23" t="s">
        <v>6</v>
      </c>
      <c r="I6" s="25" t="s">
        <v>7</v>
      </c>
      <c r="J6" s="23" t="s">
        <v>8</v>
      </c>
      <c r="K6" s="25" t="s">
        <v>9</v>
      </c>
      <c r="L6" s="23" t="s">
        <v>1</v>
      </c>
      <c r="M6" s="25" t="s">
        <v>23</v>
      </c>
    </row>
    <row r="7" spans="1:13" ht="60">
      <c r="A7" s="31">
        <v>7</v>
      </c>
      <c r="B7" s="21" t="s">
        <v>43</v>
      </c>
      <c r="C7" s="49" t="s">
        <v>48</v>
      </c>
      <c r="D7" s="39"/>
      <c r="E7" s="37" t="s">
        <v>44</v>
      </c>
      <c r="F7" s="32" t="s">
        <v>45</v>
      </c>
      <c r="G7" s="32" t="s">
        <v>38</v>
      </c>
      <c r="H7" s="24"/>
      <c r="I7" s="26">
        <v>16000</v>
      </c>
      <c r="J7" s="40">
        <v>16000</v>
      </c>
      <c r="K7" s="36">
        <f>I7*H7</f>
        <v>0</v>
      </c>
      <c r="L7" s="38">
        <f>J7*H7</f>
        <v>0</v>
      </c>
      <c r="M7" s="25">
        <v>1</v>
      </c>
    </row>
    <row r="8" spans="1:13" ht="21.75" customHeight="1">
      <c r="A8" s="43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34">
        <f>SUM(K7)</f>
        <v>0</v>
      </c>
      <c r="L8" s="35">
        <f>SUM(L7)</f>
        <v>0</v>
      </c>
      <c r="M8" s="29">
        <f>AVERAGE(M7:M7)</f>
        <v>1</v>
      </c>
    </row>
    <row r="9" spans="1:13" ht="18.75" customHeight="1">
      <c r="A9" s="42" t="s">
        <v>42</v>
      </c>
      <c r="B9" s="42"/>
      <c r="C9" s="42"/>
      <c r="D9" s="42"/>
      <c r="E9" s="42"/>
      <c r="F9" s="42"/>
      <c r="G9" s="42"/>
      <c r="H9" s="42"/>
      <c r="I9" s="42"/>
      <c r="J9" s="42"/>
      <c r="K9" s="27">
        <f>K8*0.2</f>
        <v>0</v>
      </c>
      <c r="L9" s="28">
        <f>L8*0.2</f>
        <v>0</v>
      </c>
      <c r="M9" s="29"/>
    </row>
    <row r="10" spans="1:13" ht="18" customHeight="1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27">
        <f>SUM(K8:K9)</f>
        <v>0</v>
      </c>
      <c r="L10" s="28">
        <f>SUM(L8:L9)</f>
        <v>0</v>
      </c>
      <c r="M10" s="29"/>
    </row>
  </sheetData>
  <sheetProtection/>
  <mergeCells count="5">
    <mergeCell ref="A9:J9"/>
    <mergeCell ref="A10:J10"/>
    <mergeCell ref="A8:J8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6" sqref="C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10</v>
      </c>
      <c r="C2" s="1"/>
      <c r="D2" s="1"/>
      <c r="E2" s="2" t="s">
        <v>47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11</v>
      </c>
      <c r="C5" s="5" t="s">
        <v>39</v>
      </c>
      <c r="D5" s="3"/>
      <c r="E5" s="6" t="s">
        <v>12</v>
      </c>
      <c r="F5" s="7" t="s">
        <v>13</v>
      </c>
      <c r="G5" s="8" t="s">
        <v>14</v>
      </c>
    </row>
    <row r="6" spans="2:7" ht="15" thickBot="1">
      <c r="B6" s="9"/>
      <c r="C6" s="10"/>
      <c r="D6" s="3"/>
      <c r="E6" s="11">
        <f>'Denta BP Pharm - specifikacija'!K8</f>
        <v>0</v>
      </c>
      <c r="F6" s="11">
        <f>'Denta BP Pharm - specifikacija'!L8</f>
        <v>0</v>
      </c>
      <c r="G6" s="12">
        <f>'Denta BP Pharm - specifikacija'!L10</f>
        <v>0</v>
      </c>
    </row>
    <row r="7" spans="2:7" ht="24.75" customHeight="1" thickBot="1">
      <c r="B7" s="4" t="s">
        <v>15</v>
      </c>
      <c r="C7" s="13" t="s">
        <v>16</v>
      </c>
      <c r="D7" s="3"/>
      <c r="E7" s="46" t="s">
        <v>17</v>
      </c>
      <c r="F7" s="47"/>
      <c r="G7" s="48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18</v>
      </c>
      <c r="C9" s="13" t="s">
        <v>19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20</v>
      </c>
      <c r="C11" s="13" t="s">
        <v>21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22</v>
      </c>
      <c r="D13" s="3"/>
      <c r="E13" s="17" t="s">
        <v>23</v>
      </c>
      <c r="F13" s="30">
        <f>'Denta BP Pharm - specifikacija'!M8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24</v>
      </c>
      <c r="C15" s="5" t="s">
        <v>25</v>
      </c>
      <c r="D15" s="3"/>
      <c r="E15" s="17" t="s">
        <v>26</v>
      </c>
      <c r="F15" s="13" t="s">
        <v>33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76.5">
      <c r="B17" s="4" t="s">
        <v>27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28</v>
      </c>
      <c r="C19" s="5" t="s">
        <v>29</v>
      </c>
    </row>
    <row r="20" spans="2:3" ht="14.25">
      <c r="B20" s="9"/>
      <c r="C20" s="10"/>
    </row>
    <row r="21" spans="2:3" ht="25.5">
      <c r="B21" s="4" t="s">
        <v>30</v>
      </c>
      <c r="C21" s="41" t="s">
        <v>40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2019-08-27T13:26:48Z</dcterms:modified>
  <cp:category/>
  <cp:version/>
  <cp:contentType/>
  <cp:contentStatus/>
</cp:coreProperties>
</file>