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ipro Med.- specifikacija" sheetId="1" r:id="rId1"/>
    <sheet name="Nipro Med. - Obrazac KVI" sheetId="2" r:id="rId2"/>
  </sheets>
  <definedNames>
    <definedName name="_xlnm.Print_Area" localSheetId="1">'Nipro Med. - Obrazac KVI'!$A$1:$H$22</definedName>
    <definedName name="_xlnm.Print_Area" localSheetId="0">'Nipro Med.- specifikacija'!$A$1:$L$17</definedName>
  </definedNames>
  <calcPr fullCalcOnLoad="1"/>
</workbook>
</file>

<file path=xl/sharedStrings.xml><?xml version="1.0" encoding="utf-8"?>
<sst xmlns="http://schemas.openxmlformats.org/spreadsheetml/2006/main" count="84" uniqueCount="68">
  <si>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</si>
  <si>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</si>
  <si>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</si>
  <si>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</si>
  <si>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</si>
  <si>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</si>
  <si>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</si>
  <si>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</si>
  <si>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</si>
  <si>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</si>
  <si>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</si>
  <si>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</si>
  <si>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</si>
  <si>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</si>
  <si>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</si>
  <si>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</si>
  <si>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</si>
  <si>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</si>
  <si>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</si>
  <si>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</si>
  <si>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</si>
  <si>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</si>
  <si>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</si>
  <si>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</si>
  <si>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</si>
  <si>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</si>
  <si>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</si>
  <si>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</si>
  <si>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</si>
  <si>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</si>
  <si>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</si>
  <si>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</si>
  <si>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</si>
  <si>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</si>
  <si>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</si>
  <si>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kom.</t>
  </si>
  <si>
    <t>Заштићени назив понуђеног добра и каталошки број</t>
  </si>
  <si>
    <t>404-1-110/18-63</t>
  </si>
  <si>
    <t>Maтеријал за дијализу - заједнички материјал за све типове дијализних машина</t>
  </si>
  <si>
    <t>Dijalizator, Sintetičko vlakno, High - flux 1.5m2 sterilisan bez etilenoksida</t>
  </si>
  <si>
    <t>Dijalizator, Sintetičko vlakno, High - flux 1.7m2 sterilisan bez etilenoksida</t>
  </si>
  <si>
    <t>Dijalizator, Sintetičko vlakno, High - flux 1.7m2 sterilisan bez etilenoksida, Hemodijafiltracija</t>
  </si>
  <si>
    <t>Dijalizator, Sintetičko vlakno, High - flux 1.9m2 sterilisan bez etilenoksida, Hemodijafiltracija</t>
  </si>
  <si>
    <t>Dijalizator, Sintetičko vlakno, High - flux 2.1m2 sterilisan bez etilenoksida, Hemodijafiltracija</t>
  </si>
  <si>
    <t>Dijalizator, Sintetičko vlakno, High - flux 2.5m2 sterilisan bez etilenoksida, Hemodijafiltracija</t>
  </si>
  <si>
    <t>Dijalizator, Sintetičko vlakno, Low - flux 1.5m2 sterilisan bez etilenoksida</t>
  </si>
  <si>
    <t>Dijalizator, Sintetičko vlakno, Low - flux 1.7m2 sterilisan bez etilenoksida</t>
  </si>
  <si>
    <t>Зашт. назив: ELISIO 15H        
Регист. назив: NIPRO ELISIO H,
 Модел: 15Н Катал. број: ELI-15H-GIN</t>
  </si>
  <si>
    <t>Зашт. назив: ELISIO 17H        
Регист. назив: NIPRO ELISIO H, 
Модел: 17Н Катал. број: ELI-17H-GIN</t>
  </si>
  <si>
    <t>Зашт. назив: ELISIO 17H       
 Регист. назив: NIPRO ELISIO H, 
Модел: 17Н Катал. број: ELI-17H-GIN</t>
  </si>
  <si>
    <t>Зашт. назив: ELISIO 19H       
 Регист. назив: NIPRO ELISIO H, 
Модел: 19Н Катал. број: ELI-19H-GIN</t>
  </si>
  <si>
    <t>Зашт. назив: ELISIO 21H        
Регист. назив: NIPRO ELISIO H, 
Модел: 21Н Катал. број: ELI-21H-GIN</t>
  </si>
  <si>
    <t>Зашт.назив: ELISIO 25H ;       
 Рег.назив: Nipro Hollow Fiber Dialyzer Elisio H  Series, 
Мод: 25H ; Катал. бр: ELI-25H-GJ</t>
  </si>
  <si>
    <t>Зашт.назив: ELISIO 15L ;        
Рег.назив: Nipro Hollow Fiber Dialyzer Elisio L  Series, 
Модел и Кат. бр: ELI-15L-GJ</t>
  </si>
  <si>
    <t>Зашт.назив: ELISIO 17L ;       
 Рег.назив: Nipro Hollow Fiber Dialyzer Elisio L  Series, 
Модел и Кат. бр: ELI-17L-GJ</t>
  </si>
  <si>
    <t>Nipro India Corporation Pvt.Ltd.</t>
  </si>
  <si>
    <t>Nipro Corporation Ltd.</t>
  </si>
  <si>
    <t>Назив добављача: NIPRO MEDICAL d.o.o.</t>
  </si>
  <si>
    <t>Nipro Medical d.o.o.</t>
  </si>
  <si>
    <t>HD19003</t>
  </si>
  <si>
    <t>HD19005</t>
  </si>
  <si>
    <t>HD19009</t>
  </si>
  <si>
    <t>HD19011</t>
  </si>
  <si>
    <t>HD19014</t>
  </si>
  <si>
    <t>HD19017</t>
  </si>
  <si>
    <t>HD19019</t>
  </si>
  <si>
    <t>КПП</t>
  </si>
  <si>
    <t>Износ ПДВ-а (10%)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</si>
</sst>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7" fillId="55" borderId="25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0" fillId="56" borderId="19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60" fillId="57" borderId="19" xfId="0" applyNumberFormat="1" applyFont="1" applyFill="1" applyBorder="1" applyAlignment="1">
      <alignment horizontal="center" vertical="center" wrapText="1"/>
    </xf>
    <xf numFmtId="4" fontId="60" fillId="57" borderId="19" xfId="0" applyNumberFormat="1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57" fillId="58" borderId="26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1" fillId="58" borderId="27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4" fontId="3" fillId="57" borderId="27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/>
    </xf>
    <xf numFmtId="4" fontId="3" fillId="55" borderId="19" xfId="0" applyNumberFormat="1" applyFont="1" applyFill="1" applyBorder="1" applyAlignment="1">
      <alignment horizontal="center" vertical="center"/>
    </xf>
    <xf numFmtId="0" fontId="3" fillId="57" borderId="19" xfId="0" applyFont="1" applyFill="1" applyBorder="1" applyAlignment="1">
      <alignment horizontal="center" vertical="center"/>
    </xf>
    <xf numFmtId="0" fontId="3" fillId="55" borderId="28" xfId="0" applyFont="1" applyFill="1" applyBorder="1" applyAlignment="1">
      <alignment horizontal="center" vertical="center" wrapText="1"/>
    </xf>
    <xf numFmtId="4" fontId="62" fillId="0" borderId="27" xfId="0" applyNumberFormat="1" applyFont="1" applyBorder="1" applyAlignment="1">
      <alignment horizontal="center" vertical="center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61" fillId="58" borderId="29" xfId="0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right" vertical="center" wrapText="1"/>
    </xf>
    <xf numFmtId="0" fontId="57" fillId="55" borderId="30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31" xfId="94" applyNumberFormat="1" applyFont="1" applyFill="1" applyBorder="1" applyAlignment="1">
      <alignment horizontal="center" vertical="center" wrapText="1"/>
      <protection/>
    </xf>
    <xf numFmtId="4" fontId="55" fillId="56" borderId="32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8.140625" style="0" customWidth="1"/>
    <col min="6" max="6" width="20.140625" style="0" customWidth="1"/>
    <col min="7" max="7" width="12.28125" style="0" customWidth="1"/>
    <col min="8" max="8" width="12.28125" style="19" customWidth="1"/>
    <col min="9" max="9" width="14.57421875" style="20" hidden="1" customWidth="1"/>
    <col min="10" max="10" width="15.140625" style="19" customWidth="1"/>
    <col min="11" max="11" width="17.421875" style="20" hidden="1" customWidth="1"/>
    <col min="12" max="12" width="18.7109375" style="19" customWidth="1"/>
    <col min="13" max="13" width="13.421875" style="20" hidden="1" customWidth="1"/>
    <col min="14" max="15" width="9.140625" style="19" customWidth="1"/>
    <col min="16" max="16" width="9.140625" style="0" customWidth="1"/>
  </cols>
  <sheetData>
    <row r="2" spans="1:12" ht="12.7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5" ht="12.75">
      <c r="A4" s="49" t="s">
        <v>57</v>
      </c>
      <c r="B4" s="49"/>
      <c r="C4" s="49"/>
      <c r="D4" s="49"/>
      <c r="E4" s="49"/>
    </row>
    <row r="6" spans="1:13" ht="48" customHeight="1">
      <c r="A6" s="21" t="s">
        <v>0</v>
      </c>
      <c r="B6" s="21" t="s">
        <v>1</v>
      </c>
      <c r="C6" s="1" t="s">
        <v>32</v>
      </c>
      <c r="D6" s="1" t="s">
        <v>66</v>
      </c>
      <c r="E6" s="23" t="s">
        <v>36</v>
      </c>
      <c r="F6" s="21" t="s">
        <v>5</v>
      </c>
      <c r="G6" s="43" t="s">
        <v>6</v>
      </c>
      <c r="H6" s="32" t="s">
        <v>7</v>
      </c>
      <c r="I6" s="31" t="s">
        <v>8</v>
      </c>
      <c r="J6" s="41" t="s">
        <v>9</v>
      </c>
      <c r="K6" s="31" t="s">
        <v>10</v>
      </c>
      <c r="L6" s="32" t="s">
        <v>2</v>
      </c>
      <c r="M6" s="31" t="s">
        <v>24</v>
      </c>
    </row>
    <row r="7" spans="1:13" ht="75" customHeight="1">
      <c r="A7" s="33">
        <v>3</v>
      </c>
      <c r="B7" s="22" t="s">
        <v>39</v>
      </c>
      <c r="C7" s="34" t="s">
        <v>59</v>
      </c>
      <c r="D7" s="44"/>
      <c r="E7" s="30" t="s">
        <v>47</v>
      </c>
      <c r="F7" s="24" t="s">
        <v>55</v>
      </c>
      <c r="G7" s="35" t="s">
        <v>35</v>
      </c>
      <c r="H7" s="25"/>
      <c r="I7" s="28">
        <v>570</v>
      </c>
      <c r="J7" s="42">
        <v>600</v>
      </c>
      <c r="K7" s="36">
        <f>I7*H7</f>
        <v>0</v>
      </c>
      <c r="L7" s="37">
        <f>J7*H7</f>
        <v>0</v>
      </c>
      <c r="M7" s="31">
        <v>2</v>
      </c>
    </row>
    <row r="8" spans="1:13" ht="72.75" customHeight="1">
      <c r="A8" s="33">
        <v>5</v>
      </c>
      <c r="B8" s="22" t="s">
        <v>40</v>
      </c>
      <c r="C8" s="34" t="s">
        <v>60</v>
      </c>
      <c r="D8" s="44"/>
      <c r="E8" s="30" t="s">
        <v>48</v>
      </c>
      <c r="F8" s="24" t="s">
        <v>55</v>
      </c>
      <c r="G8" s="35" t="s">
        <v>35</v>
      </c>
      <c r="H8" s="25"/>
      <c r="I8" s="27">
        <v>620</v>
      </c>
      <c r="J8" s="42">
        <v>650</v>
      </c>
      <c r="K8" s="36">
        <f aca="true" t="shared" si="0" ref="K8:K14">I8*H8</f>
        <v>0</v>
      </c>
      <c r="L8" s="37">
        <f aca="true" t="shared" si="1" ref="L8:L14">J8*H8</f>
        <v>0</v>
      </c>
      <c r="M8" s="31">
        <v>3</v>
      </c>
    </row>
    <row r="9" spans="1:13" ht="67.5" customHeight="1">
      <c r="A9" s="33">
        <v>6</v>
      </c>
      <c r="B9" s="22" t="s">
        <v>41</v>
      </c>
      <c r="C9" s="34" t="s">
        <v>60</v>
      </c>
      <c r="D9" s="44"/>
      <c r="E9" s="30" t="s">
        <v>49</v>
      </c>
      <c r="F9" s="24" t="s">
        <v>55</v>
      </c>
      <c r="G9" s="35" t="s">
        <v>35</v>
      </c>
      <c r="H9" s="25"/>
      <c r="I9" s="27">
        <v>620</v>
      </c>
      <c r="J9" s="42">
        <v>650</v>
      </c>
      <c r="K9" s="36">
        <f t="shared" si="0"/>
        <v>0</v>
      </c>
      <c r="L9" s="37">
        <f t="shared" si="1"/>
        <v>0</v>
      </c>
      <c r="M9" s="31">
        <v>3</v>
      </c>
    </row>
    <row r="10" spans="1:13" ht="71.25" customHeight="1">
      <c r="A10" s="33">
        <v>9</v>
      </c>
      <c r="B10" s="22" t="s">
        <v>42</v>
      </c>
      <c r="C10" s="34" t="s">
        <v>61</v>
      </c>
      <c r="D10" s="44"/>
      <c r="E10" s="30" t="s">
        <v>50</v>
      </c>
      <c r="F10" s="24" t="s">
        <v>55</v>
      </c>
      <c r="G10" s="35" t="s">
        <v>35</v>
      </c>
      <c r="H10" s="25"/>
      <c r="I10" s="28">
        <v>750</v>
      </c>
      <c r="J10" s="42">
        <v>660</v>
      </c>
      <c r="K10" s="36">
        <f t="shared" si="0"/>
        <v>0</v>
      </c>
      <c r="L10" s="37">
        <f t="shared" si="1"/>
        <v>0</v>
      </c>
      <c r="M10" s="31">
        <v>3</v>
      </c>
    </row>
    <row r="11" spans="1:13" ht="67.5" customHeight="1">
      <c r="A11" s="33">
        <v>11</v>
      </c>
      <c r="B11" s="22" t="s">
        <v>43</v>
      </c>
      <c r="C11" s="34" t="s">
        <v>62</v>
      </c>
      <c r="D11" s="44"/>
      <c r="E11" s="30" t="s">
        <v>51</v>
      </c>
      <c r="F11" s="24" t="s">
        <v>55</v>
      </c>
      <c r="G11" s="35" t="s">
        <v>35</v>
      </c>
      <c r="H11" s="25"/>
      <c r="I11" s="28">
        <v>1220</v>
      </c>
      <c r="J11" s="42">
        <v>723</v>
      </c>
      <c r="K11" s="36">
        <f t="shared" si="0"/>
        <v>0</v>
      </c>
      <c r="L11" s="37">
        <f t="shared" si="1"/>
        <v>0</v>
      </c>
      <c r="M11" s="31">
        <v>3</v>
      </c>
    </row>
    <row r="12" spans="1:13" ht="74.25" customHeight="1">
      <c r="A12" s="33">
        <v>15</v>
      </c>
      <c r="B12" s="22" t="s">
        <v>44</v>
      </c>
      <c r="C12" s="34" t="s">
        <v>63</v>
      </c>
      <c r="D12" s="44"/>
      <c r="E12" s="30" t="s">
        <v>52</v>
      </c>
      <c r="F12" s="24" t="s">
        <v>56</v>
      </c>
      <c r="G12" s="35" t="s">
        <v>35</v>
      </c>
      <c r="H12" s="25"/>
      <c r="I12" s="28">
        <v>1270</v>
      </c>
      <c r="J12" s="42">
        <v>965</v>
      </c>
      <c r="K12" s="36">
        <f t="shared" si="0"/>
        <v>0</v>
      </c>
      <c r="L12" s="37">
        <f t="shared" si="1"/>
        <v>0</v>
      </c>
      <c r="M12" s="31">
        <v>2</v>
      </c>
    </row>
    <row r="13" spans="1:13" ht="56.25" customHeight="1">
      <c r="A13" s="33">
        <v>18</v>
      </c>
      <c r="B13" s="22" t="s">
        <v>45</v>
      </c>
      <c r="C13" s="34" t="s">
        <v>64</v>
      </c>
      <c r="D13" s="44"/>
      <c r="E13" s="30" t="s">
        <v>53</v>
      </c>
      <c r="F13" s="24" t="s">
        <v>56</v>
      </c>
      <c r="G13" s="35" t="s">
        <v>35</v>
      </c>
      <c r="H13" s="25"/>
      <c r="I13" s="28">
        <v>570</v>
      </c>
      <c r="J13" s="42">
        <v>570</v>
      </c>
      <c r="K13" s="36">
        <f t="shared" si="0"/>
        <v>0</v>
      </c>
      <c r="L13" s="37">
        <f t="shared" si="1"/>
        <v>0</v>
      </c>
      <c r="M13" s="31">
        <v>1</v>
      </c>
    </row>
    <row r="14" spans="1:13" ht="57" customHeight="1">
      <c r="A14" s="33">
        <v>20</v>
      </c>
      <c r="B14" s="22" t="s">
        <v>46</v>
      </c>
      <c r="C14" s="34" t="s">
        <v>65</v>
      </c>
      <c r="D14" s="44"/>
      <c r="E14" s="30" t="s">
        <v>54</v>
      </c>
      <c r="F14" s="24" t="s">
        <v>56</v>
      </c>
      <c r="G14" s="35" t="s">
        <v>35</v>
      </c>
      <c r="H14" s="25"/>
      <c r="I14" s="28">
        <v>620</v>
      </c>
      <c r="J14" s="42">
        <v>620</v>
      </c>
      <c r="K14" s="36">
        <f t="shared" si="0"/>
        <v>0</v>
      </c>
      <c r="L14" s="37">
        <f t="shared" si="1"/>
        <v>0</v>
      </c>
      <c r="M14" s="31">
        <v>1</v>
      </c>
    </row>
    <row r="15" spans="1:13" ht="21.75" customHeight="1">
      <c r="A15" s="46" t="s">
        <v>4</v>
      </c>
      <c r="B15" s="46"/>
      <c r="C15" s="47"/>
      <c r="D15" s="47"/>
      <c r="E15" s="47"/>
      <c r="F15" s="46"/>
      <c r="G15" s="46"/>
      <c r="H15" s="46"/>
      <c r="I15" s="46"/>
      <c r="J15" s="46"/>
      <c r="K15" s="38">
        <f>SUM(K7:K14)</f>
        <v>0</v>
      </c>
      <c r="L15" s="39">
        <f>SUM(L7:L14)</f>
        <v>0</v>
      </c>
      <c r="M15" s="40">
        <f>AVERAGE(M7:M14)</f>
        <v>2.25</v>
      </c>
    </row>
    <row r="16" spans="1:13" ht="18.75" customHeight="1">
      <c r="A16" s="45" t="s">
        <v>67</v>
      </c>
      <c r="B16" s="45"/>
      <c r="C16" s="45"/>
      <c r="D16" s="45"/>
      <c r="E16" s="45"/>
      <c r="F16" s="45"/>
      <c r="G16" s="45"/>
      <c r="H16" s="45"/>
      <c r="I16" s="45"/>
      <c r="J16" s="45"/>
      <c r="K16" s="38">
        <f>K15*0.1</f>
        <v>0</v>
      </c>
      <c r="L16" s="39">
        <f>L15*0.1</f>
        <v>0</v>
      </c>
      <c r="M16" s="40"/>
    </row>
    <row r="17" spans="1:13" ht="18" customHeight="1">
      <c r="A17" s="45" t="s">
        <v>3</v>
      </c>
      <c r="B17" s="45"/>
      <c r="C17" s="45"/>
      <c r="D17" s="45"/>
      <c r="E17" s="45"/>
      <c r="F17" s="45"/>
      <c r="G17" s="45"/>
      <c r="H17" s="45"/>
      <c r="I17" s="45"/>
      <c r="J17" s="45"/>
      <c r="K17" s="38">
        <f>SUM(K15:K16)</f>
        <v>0</v>
      </c>
      <c r="L17" s="39">
        <f>SUM(L15:L16)</f>
        <v>0</v>
      </c>
      <c r="M17" s="40"/>
    </row>
  </sheetData>
  <sheetProtection/>
  <mergeCells count="5">
    <mergeCell ref="A16:J16"/>
    <mergeCell ref="A17:J17"/>
    <mergeCell ref="A15:J15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11</v>
      </c>
      <c r="C2" s="2"/>
      <c r="D2" s="2"/>
      <c r="E2" s="3" t="s">
        <v>58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12</v>
      </c>
      <c r="C5" s="6" t="s">
        <v>37</v>
      </c>
      <c r="D5" s="4"/>
      <c r="E5" s="7" t="s">
        <v>13</v>
      </c>
      <c r="F5" s="8" t="s">
        <v>14</v>
      </c>
      <c r="G5" s="9" t="s">
        <v>15</v>
      </c>
    </row>
    <row r="6" spans="2:7" ht="15" thickBot="1">
      <c r="B6" s="10"/>
      <c r="C6" s="11"/>
      <c r="D6" s="4"/>
      <c r="E6" s="12">
        <f>'Nipro Med.- specifikacija'!K15</f>
        <v>0</v>
      </c>
      <c r="F6" s="12">
        <f>'Nipro Med.- specifikacija'!L15</f>
        <v>0</v>
      </c>
      <c r="G6" s="13">
        <f>'Nipro Med.- specifikacija'!L17</f>
        <v>0</v>
      </c>
    </row>
    <row r="7" spans="2:7" ht="24.75" customHeight="1" thickBot="1">
      <c r="B7" s="5" t="s">
        <v>16</v>
      </c>
      <c r="C7" s="14" t="s">
        <v>17</v>
      </c>
      <c r="D7" s="4"/>
      <c r="E7" s="50" t="s">
        <v>18</v>
      </c>
      <c r="F7" s="51"/>
      <c r="G7" s="52"/>
    </row>
    <row r="8" spans="2:7" ht="20.25" customHeight="1" thickBot="1">
      <c r="B8" s="10"/>
      <c r="C8" s="11"/>
      <c r="D8" s="4"/>
      <c r="E8" s="15">
        <f>E6/1000</f>
        <v>0</v>
      </c>
      <c r="F8" s="15">
        <f>F6/1000</f>
        <v>0</v>
      </c>
      <c r="G8" s="16">
        <f>G6/1000</f>
        <v>0</v>
      </c>
    </row>
    <row r="9" spans="2:7" ht="15">
      <c r="B9" s="5" t="s">
        <v>19</v>
      </c>
      <c r="C9" s="14" t="s">
        <v>20</v>
      </c>
      <c r="D9" s="4"/>
      <c r="E9" s="11"/>
      <c r="F9" s="11"/>
      <c r="G9" s="17"/>
    </row>
    <row r="10" spans="2:7" ht="14.25">
      <c r="B10" s="10"/>
      <c r="C10" s="11"/>
      <c r="D10" s="4"/>
      <c r="E10" s="11"/>
      <c r="F10" s="11"/>
      <c r="G10" s="17"/>
    </row>
    <row r="11" spans="2:7" ht="15">
      <c r="B11" s="5" t="s">
        <v>21</v>
      </c>
      <c r="C11" s="14" t="s">
        <v>22</v>
      </c>
      <c r="D11" s="4"/>
      <c r="E11" s="11"/>
      <c r="F11" s="11"/>
      <c r="G11" s="17"/>
    </row>
    <row r="12" spans="2:7" ht="14.25">
      <c r="B12" s="10"/>
      <c r="C12" s="11"/>
      <c r="D12" s="4"/>
      <c r="E12" s="4"/>
      <c r="F12" s="4"/>
      <c r="G12" s="17"/>
    </row>
    <row r="13" spans="2:7" ht="15">
      <c r="B13" s="5" t="s">
        <v>1</v>
      </c>
      <c r="C13" s="14" t="s">
        <v>23</v>
      </c>
      <c r="D13" s="4"/>
      <c r="E13" s="18" t="s">
        <v>24</v>
      </c>
      <c r="F13" s="29">
        <f>'Nipro Med.- specifikacija'!M15</f>
        <v>2.25</v>
      </c>
      <c r="G13" s="17"/>
    </row>
    <row r="14" spans="2:7" ht="14.25">
      <c r="B14" s="10"/>
      <c r="C14" s="11"/>
      <c r="D14" s="4"/>
      <c r="E14" s="11"/>
      <c r="F14" s="11"/>
      <c r="G14" s="17"/>
    </row>
    <row r="15" spans="2:7" ht="25.5">
      <c r="B15" s="5" t="s">
        <v>25</v>
      </c>
      <c r="C15" s="6" t="s">
        <v>26</v>
      </c>
      <c r="D15" s="4"/>
      <c r="E15" s="18" t="s">
        <v>27</v>
      </c>
      <c r="F15" s="14" t="s">
        <v>34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38.25">
      <c r="B17" s="5" t="s">
        <v>28</v>
      </c>
      <c r="C17" s="6" t="s">
        <v>38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29</v>
      </c>
      <c r="C19" s="6" t="s">
        <v>30</v>
      </c>
    </row>
    <row r="20" spans="2:3" ht="14.25">
      <c r="B20" s="10"/>
      <c r="C20" s="11"/>
    </row>
    <row r="21" spans="2:3" ht="15">
      <c r="B21" s="5" t="s">
        <v>31</v>
      </c>
      <c r="C21" s="26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2019-09-24T12:43:33Z</dcterms:modified>
  <cp:category/>
  <cp:version/>
  <cp:contentType/>
  <cp:contentStatus/>
</cp:coreProperties>
</file>