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FF74E6A3-16B1-43B2-BD10-19ECEF61B3B1}" xr6:coauthVersionLast="36" xr6:coauthVersionMax="36" xr10:uidLastSave="{00000000-0000-0000-0000-000000000000}"/>
  <bookViews>
    <workbookView xWindow="0" yWindow="465" windowWidth="20745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1" l="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2" i="31"/>
</calcChain>
</file>

<file path=xl/sharedStrings.xml><?xml version="1.0" encoding="utf-8"?>
<sst xmlns="http://schemas.openxmlformats.org/spreadsheetml/2006/main" count="224" uniqueCount="75">
  <si>
    <t>Perox Sheath</t>
  </si>
  <si>
    <t>Sheath Rinse</t>
  </si>
  <si>
    <t>EZ Wash</t>
  </si>
  <si>
    <t>Defoamer</t>
  </si>
  <si>
    <t>TESTPoint Normal</t>
  </si>
  <si>
    <t>Dia PT 5</t>
  </si>
  <si>
    <t>Dia -PTT Liquid</t>
  </si>
  <si>
    <t>Fibrinogen</t>
  </si>
  <si>
    <t xml:space="preserve">Dia Ca hlorid </t>
  </si>
  <si>
    <t>Dia Imidazol</t>
  </si>
  <si>
    <t>Kivete za koagulometar 2D,4D</t>
  </si>
  <si>
    <t xml:space="preserve">Brahams procalcitonin                  </t>
  </si>
  <si>
    <t xml:space="preserve">QCV test </t>
  </si>
  <si>
    <t>Helico pylori IgG</t>
  </si>
  <si>
    <t>C difficile tox A i B</t>
  </si>
  <si>
    <t>UIBC</t>
  </si>
  <si>
    <t xml:space="preserve">Cuvette washing solution </t>
  </si>
  <si>
    <t>Reagensi za biohemijski analizator BT-3500  (Biotecnica Instruments SpA)</t>
  </si>
  <si>
    <t>alkalna fosfataza  mod IFCC</t>
  </si>
  <si>
    <t>gvožđe-feren</t>
  </si>
  <si>
    <t>HBA1c-direkt,imunoturbidimet</t>
  </si>
  <si>
    <t>mikroalbumin-turbidimetrijski</t>
  </si>
  <si>
    <t>proteini total- BIURET</t>
  </si>
  <si>
    <t>Diacon N</t>
  </si>
  <si>
    <t>Reagensi za biohemijski analizatori ILAB 300 plus (Instrumentation Laboratory)</t>
  </si>
  <si>
    <t>Ferritin</t>
  </si>
  <si>
    <t>Reagensi i potrošni materijal za aparat ADVIA 120, ADVIA 2120, ADVIA 2120i</t>
  </si>
  <si>
    <t>Reagensi i potrošni materijal za aparat koagulometar Diagon Coag 2D I Coag 4D</t>
  </si>
  <si>
    <t>Reagensi i potrošni materijal za imunohemijske analizatore model VIDAS (PC VIDAS), Mini Vidas</t>
  </si>
  <si>
    <t xml:space="preserve"> Diff Timepac with Perox Sheath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</si>
  <si>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</si>
  <si>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</si>
  <si>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</si>
  <si>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</si>
  <si>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</si>
  <si>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</si>
  <si>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</si>
  <si>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Yunicom d.o.o</t>
  </si>
  <si>
    <t>Interlab Exim I Eurodijagnostika</t>
  </si>
  <si>
    <t>Makler d.o.o</t>
  </si>
  <si>
    <t>Promedia d.o.o</t>
  </si>
  <si>
    <t>Specijalna bolnica za endemsku nefropatiju - Lazarevac</t>
  </si>
  <si>
    <t>crp-imunoturbidimetrijski</t>
  </si>
  <si>
    <t>hdl-holes.-direkt ,imunoihib.tur.</t>
  </si>
  <si>
    <t>ptotein total in urine /CSF</t>
  </si>
  <si>
    <t xml:space="preserve">Extra wasing solution </t>
  </si>
  <si>
    <t>Mokraćna kiselina , TBHBA</t>
  </si>
  <si>
    <t>Reagensi za biohemojski analizator PROLYTE   (Diamond Diagnostics)</t>
  </si>
  <si>
    <t>Daily rinse kit</t>
  </si>
  <si>
    <t>Fluid pack</t>
  </si>
  <si>
    <t>CBC Timepac with defoamer (cyanidefree)</t>
  </si>
  <si>
    <t>albumini BCG</t>
  </si>
  <si>
    <t>Diacon P</t>
  </si>
  <si>
    <t xml:space="preserve">hemolysis reagent </t>
  </si>
  <si>
    <t>Casice od 1,5ml</t>
  </si>
  <si>
    <t>Reagensi i potrošni materijal za aparat ABL 800 proizvođač Radiometer</t>
  </si>
  <si>
    <t xml:space="preserve">Inlet gasket (ABL 800) </t>
  </si>
  <si>
    <t xml:space="preserve">S 1820 calibration solution 1, 200 ml, for ABL 800 FLEX </t>
  </si>
  <si>
    <t>kontrola za ABL800 S7745 AutoCheck 5+, level 2 YELLOW box</t>
  </si>
  <si>
    <t xml:space="preserve">S 1830 calibration solution 2, 200 ml, for ABL 800 FLEX </t>
  </si>
  <si>
    <t xml:space="preserve">S 4980 rinse solution 2, 600 ml, for ABL 800 FLEX </t>
  </si>
  <si>
    <t xml:space="preserve">calibration gas 1, 34 bar on board gas bottle </t>
  </si>
  <si>
    <t xml:space="preserve">calibration gas 2, 34 bar on board gas bottle </t>
  </si>
  <si>
    <t xml:space="preserve">D711 ref membrane box (4 units) </t>
  </si>
  <si>
    <t xml:space="preserve">D798 p O2 membrane box (4 units) </t>
  </si>
  <si>
    <t xml:space="preserve">D788 pCO2 membrane box (4 units) </t>
  </si>
  <si>
    <t xml:space="preserve">E 1001 reference elektrode </t>
  </si>
  <si>
    <t xml:space="preserve">E 777 pH elektrode </t>
  </si>
  <si>
    <t xml:space="preserve">E788 p CO2 elektrode </t>
  </si>
  <si>
    <t>S8375 cleaning solution with additive</t>
  </si>
  <si>
    <t xml:space="preserve">S5362 hypochlorite sol. </t>
  </si>
  <si>
    <t xml:space="preserve">Safe Clintubes plastic capilaries 100 mikrolit, 1 vial of 250 units </t>
  </si>
  <si>
    <t>Hloridna elektroda</t>
  </si>
  <si>
    <t>Labteh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</si>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</sst>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3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3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4" fillId="27" borderId="24" xfId="0" applyFont="1" applyFill="1" applyBorder="1" applyAlignment="1">
      <alignment horizontal="center" vertical="center" wrapText="1"/>
    </xf>
    <xf numFmtId="0" fontId="33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33" fillId="25" borderId="1" xfId="63" applyFont="1" applyFill="1" applyBorder="1" applyAlignment="1" applyProtection="1">
      <alignment horizontal="center" vertical="center" wrapText="1"/>
    </xf>
    <xf numFmtId="0" fontId="33" fillId="25" borderId="29" xfId="63" applyFont="1" applyFill="1" applyBorder="1" applyAlignment="1">
      <alignment horizontal="center" vertical="center" wrapText="1"/>
    </xf>
    <xf numFmtId="3" fontId="6" fillId="26" borderId="1" xfId="0" applyNumberFormat="1" applyFont="1" applyFill="1" applyBorder="1" applyAlignment="1">
      <alignment horizontal="center" vertical="center"/>
    </xf>
    <xf numFmtId="3" fontId="0" fillId="28" borderId="0" xfId="0" applyNumberFormat="1" applyFill="1"/>
    <xf numFmtId="3" fontId="35" fillId="26" borderId="1" xfId="0" applyNumberFormat="1" applyFont="1" applyFill="1" applyBorder="1" applyAlignment="1">
      <alignment horizontal="center" vertical="center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FFFF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3D40-08CD-483A-9EF0-F2C7FFCE36E3}">
  <dimension ref="A1:I55"/>
  <sheetViews>
    <sheetView tabSelected="1" topLeftCell="D1" workbookViewId="0">
      <selection activeCell="I2" sqref="I2:I55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12.140625" style="22" customWidth="1"/>
  </cols>
  <sheetData>
    <row r="1" spans="1:9" ht="45">
      <c r="A1" s="10" t="s">
        <v>31</v>
      </c>
      <c r="B1" s="3" t="s">
        <v>32</v>
      </c>
      <c r="C1" s="3" t="s">
        <v>33</v>
      </c>
      <c r="D1" s="3" t="s">
        <v>34</v>
      </c>
      <c r="E1" s="11" t="s">
        <v>30</v>
      </c>
      <c r="F1" s="20"/>
      <c r="G1" s="6" t="s">
        <v>35</v>
      </c>
      <c r="H1" s="19" t="s">
        <v>36</v>
      </c>
      <c r="I1" s="23" t="s">
        <v>74</v>
      </c>
    </row>
    <row r="2" spans="1:9" ht="38.25">
      <c r="A2" s="13" t="s">
        <v>41</v>
      </c>
      <c r="B2" s="5">
        <v>24</v>
      </c>
      <c r="C2" s="1" t="s">
        <v>26</v>
      </c>
      <c r="D2" s="2">
        <v>2</v>
      </c>
      <c r="E2" s="12" t="s">
        <v>29</v>
      </c>
      <c r="F2" s="14" t="str">
        <f>+B2&amp;D2&amp;E2</f>
        <v>242 Diff Timepac with Perox Sheath</v>
      </c>
      <c r="G2" s="8">
        <v>86102</v>
      </c>
      <c r="H2" s="18" t="s">
        <v>38</v>
      </c>
      <c r="I2" s="21">
        <v>-0.18333333333333357</v>
      </c>
    </row>
    <row r="3" spans="1:9" ht="38.25">
      <c r="A3" s="13" t="s">
        <v>41</v>
      </c>
      <c r="B3" s="5">
        <v>24</v>
      </c>
      <c r="C3" s="1" t="s">
        <v>26</v>
      </c>
      <c r="D3" s="2">
        <v>3</v>
      </c>
      <c r="E3" s="12" t="s">
        <v>0</v>
      </c>
      <c r="F3" s="14" t="str">
        <f t="shared" ref="F3:F41" si="0">+B3&amp;D3&amp;E3</f>
        <v>243Perox Sheath</v>
      </c>
      <c r="G3" s="8">
        <v>39498</v>
      </c>
      <c r="H3" s="9" t="s">
        <v>38</v>
      </c>
      <c r="I3" s="21">
        <v>0</v>
      </c>
    </row>
    <row r="4" spans="1:9" ht="38.25">
      <c r="A4" s="13" t="s">
        <v>41</v>
      </c>
      <c r="B4" s="5">
        <v>24</v>
      </c>
      <c r="C4" s="1" t="s">
        <v>26</v>
      </c>
      <c r="D4" s="2">
        <v>4</v>
      </c>
      <c r="E4" s="12" t="s">
        <v>1</v>
      </c>
      <c r="F4" s="14" t="str">
        <f t="shared" si="0"/>
        <v>244Sheath Rinse</v>
      </c>
      <c r="G4" s="8">
        <v>15426</v>
      </c>
      <c r="H4" s="9" t="s">
        <v>38</v>
      </c>
      <c r="I4" s="21">
        <v>2</v>
      </c>
    </row>
    <row r="5" spans="1:9" ht="38.25">
      <c r="A5" s="13" t="s">
        <v>41</v>
      </c>
      <c r="B5" s="5">
        <v>24</v>
      </c>
      <c r="C5" s="1" t="s">
        <v>26</v>
      </c>
      <c r="D5" s="2">
        <v>7</v>
      </c>
      <c r="E5" s="12" t="s">
        <v>2</v>
      </c>
      <c r="F5" s="14" t="str">
        <f t="shared" si="0"/>
        <v>247EZ Wash</v>
      </c>
      <c r="G5" s="8">
        <v>72403</v>
      </c>
      <c r="H5" s="9" t="s">
        <v>38</v>
      </c>
      <c r="I5" s="21">
        <v>3</v>
      </c>
    </row>
    <row r="6" spans="1:9" ht="38.25">
      <c r="A6" s="13" t="s">
        <v>41</v>
      </c>
      <c r="B6" s="5">
        <v>24</v>
      </c>
      <c r="C6" s="1" t="s">
        <v>26</v>
      </c>
      <c r="D6" s="2">
        <v>8</v>
      </c>
      <c r="E6" s="12" t="s">
        <v>3</v>
      </c>
      <c r="F6" s="14" t="str">
        <f t="shared" si="0"/>
        <v>248Defoamer</v>
      </c>
      <c r="G6" s="8">
        <v>26345</v>
      </c>
      <c r="H6" s="9" t="s">
        <v>38</v>
      </c>
      <c r="I6" s="21">
        <v>-0.18333333333333357</v>
      </c>
    </row>
    <row r="7" spans="1:9" ht="38.25">
      <c r="A7" s="13" t="s">
        <v>41</v>
      </c>
      <c r="B7" s="5">
        <v>24</v>
      </c>
      <c r="C7" s="1" t="s">
        <v>26</v>
      </c>
      <c r="D7" s="2">
        <v>10</v>
      </c>
      <c r="E7" s="12" t="s">
        <v>4</v>
      </c>
      <c r="F7" s="14" t="str">
        <f t="shared" si="0"/>
        <v>2410TESTPoint Normal</v>
      </c>
      <c r="G7" s="8">
        <v>22305</v>
      </c>
      <c r="H7" s="9" t="s">
        <v>38</v>
      </c>
      <c r="I7" s="21">
        <v>0.20000000000000018</v>
      </c>
    </row>
    <row r="8" spans="1:9" ht="38.25">
      <c r="A8" s="13" t="s">
        <v>41</v>
      </c>
      <c r="B8" s="5">
        <v>39</v>
      </c>
      <c r="C8" s="1" t="s">
        <v>27</v>
      </c>
      <c r="D8" s="2">
        <v>2</v>
      </c>
      <c r="E8" s="12" t="s">
        <v>5</v>
      </c>
      <c r="F8" s="14" t="str">
        <f t="shared" si="0"/>
        <v>392Dia PT 5</v>
      </c>
      <c r="G8" s="8">
        <v>7906</v>
      </c>
      <c r="H8" s="7" t="s">
        <v>40</v>
      </c>
      <c r="I8" s="21">
        <v>1</v>
      </c>
    </row>
    <row r="9" spans="1:9" ht="38.25">
      <c r="A9" s="13" t="s">
        <v>41</v>
      </c>
      <c r="B9" s="5">
        <v>39</v>
      </c>
      <c r="C9" s="1" t="s">
        <v>27</v>
      </c>
      <c r="D9" s="2">
        <v>3</v>
      </c>
      <c r="E9" s="12" t="s">
        <v>6</v>
      </c>
      <c r="F9" s="14" t="str">
        <f t="shared" si="0"/>
        <v>393Dia -PTT Liquid</v>
      </c>
      <c r="G9" s="8">
        <v>5120</v>
      </c>
      <c r="H9" s="7" t="s">
        <v>40</v>
      </c>
      <c r="I9" s="21">
        <v>1</v>
      </c>
    </row>
    <row r="10" spans="1:9" ht="38.25">
      <c r="A10" s="13" t="s">
        <v>41</v>
      </c>
      <c r="B10" s="5">
        <v>39</v>
      </c>
      <c r="C10" s="1" t="s">
        <v>27</v>
      </c>
      <c r="D10" s="2">
        <v>5</v>
      </c>
      <c r="E10" s="12" t="s">
        <v>7</v>
      </c>
      <c r="F10" s="14" t="str">
        <f t="shared" si="0"/>
        <v>395Fibrinogen</v>
      </c>
      <c r="G10" s="8">
        <v>22200</v>
      </c>
      <c r="H10" s="7" t="s">
        <v>40</v>
      </c>
      <c r="I10" s="21">
        <v>1</v>
      </c>
    </row>
    <row r="11" spans="1:9" ht="38.25">
      <c r="A11" s="13" t="s">
        <v>41</v>
      </c>
      <c r="B11" s="5">
        <v>39</v>
      </c>
      <c r="C11" s="1" t="s">
        <v>27</v>
      </c>
      <c r="D11" s="2">
        <v>6</v>
      </c>
      <c r="E11" s="12" t="s">
        <v>8</v>
      </c>
      <c r="F11" s="14" t="str">
        <f t="shared" si="0"/>
        <v xml:space="preserve">396Dia Ca hlorid </v>
      </c>
      <c r="G11" s="8">
        <v>1380</v>
      </c>
      <c r="H11" s="7" t="s">
        <v>40</v>
      </c>
      <c r="I11" s="21">
        <v>1</v>
      </c>
    </row>
    <row r="12" spans="1:9" ht="38.25">
      <c r="A12" s="13" t="s">
        <v>41</v>
      </c>
      <c r="B12" s="5">
        <v>39</v>
      </c>
      <c r="C12" s="1" t="s">
        <v>27</v>
      </c>
      <c r="D12" s="2">
        <v>7</v>
      </c>
      <c r="E12" s="12" t="s">
        <v>9</v>
      </c>
      <c r="F12" s="14" t="str">
        <f t="shared" si="0"/>
        <v>397Dia Imidazol</v>
      </c>
      <c r="G12" s="8">
        <v>2500</v>
      </c>
      <c r="H12" s="7" t="s">
        <v>40</v>
      </c>
      <c r="I12" s="21">
        <v>1</v>
      </c>
    </row>
    <row r="13" spans="1:9" ht="38.25">
      <c r="A13" s="13" t="s">
        <v>41</v>
      </c>
      <c r="B13" s="5">
        <v>39</v>
      </c>
      <c r="C13" s="1" t="s">
        <v>27</v>
      </c>
      <c r="D13" s="2">
        <v>10</v>
      </c>
      <c r="E13" s="12" t="s">
        <v>10</v>
      </c>
      <c r="F13" s="14" t="str">
        <f t="shared" si="0"/>
        <v>3910Kivete za koagulometar 2D,4D</v>
      </c>
      <c r="G13" s="8">
        <v>6500</v>
      </c>
      <c r="H13" s="7" t="s">
        <v>40</v>
      </c>
      <c r="I13" s="21">
        <v>1</v>
      </c>
    </row>
    <row r="14" spans="1:9" ht="38.25">
      <c r="A14" s="13" t="s">
        <v>41</v>
      </c>
      <c r="B14" s="5">
        <v>59</v>
      </c>
      <c r="C14" s="1" t="s">
        <v>28</v>
      </c>
      <c r="D14" s="4">
        <v>2</v>
      </c>
      <c r="E14" s="12" t="s">
        <v>11</v>
      </c>
      <c r="F14" s="14" t="str">
        <f t="shared" si="0"/>
        <v xml:space="preserve">592Brahams procalcitonin                  </v>
      </c>
      <c r="G14" s="8">
        <v>115000</v>
      </c>
      <c r="H14" s="7" t="s">
        <v>37</v>
      </c>
      <c r="I14" s="21">
        <v>0</v>
      </c>
    </row>
    <row r="15" spans="1:9" ht="38.25">
      <c r="A15" s="13" t="s">
        <v>41</v>
      </c>
      <c r="B15" s="5">
        <v>59</v>
      </c>
      <c r="C15" s="1" t="s">
        <v>28</v>
      </c>
      <c r="D15" s="4">
        <v>4</v>
      </c>
      <c r="E15" s="12" t="s">
        <v>12</v>
      </c>
      <c r="F15" s="14" t="str">
        <f t="shared" si="0"/>
        <v xml:space="preserve">594QCV test </v>
      </c>
      <c r="G15" s="8">
        <v>14000</v>
      </c>
      <c r="H15" s="7" t="s">
        <v>37</v>
      </c>
      <c r="I15" s="21">
        <v>0</v>
      </c>
    </row>
    <row r="16" spans="1:9" ht="38.25">
      <c r="A16" s="13" t="s">
        <v>41</v>
      </c>
      <c r="B16" s="5">
        <v>59</v>
      </c>
      <c r="C16" s="1" t="s">
        <v>28</v>
      </c>
      <c r="D16" s="4">
        <v>13</v>
      </c>
      <c r="E16" s="12" t="s">
        <v>13</v>
      </c>
      <c r="F16" s="14" t="str">
        <f t="shared" si="0"/>
        <v>5913Helico pylori IgG</v>
      </c>
      <c r="G16" s="8">
        <v>29045</v>
      </c>
      <c r="H16" s="7" t="s">
        <v>37</v>
      </c>
      <c r="I16" s="21">
        <v>0</v>
      </c>
    </row>
    <row r="17" spans="1:9" ht="38.25">
      <c r="A17" s="13" t="s">
        <v>41</v>
      </c>
      <c r="B17" s="5">
        <v>59</v>
      </c>
      <c r="C17" s="1" t="s">
        <v>28</v>
      </c>
      <c r="D17" s="4">
        <v>36</v>
      </c>
      <c r="E17" s="12" t="s">
        <v>14</v>
      </c>
      <c r="F17" s="14" t="str">
        <f t="shared" si="0"/>
        <v>5936C difficile tox A i B</v>
      </c>
      <c r="G17" s="8">
        <v>84000</v>
      </c>
      <c r="H17" s="7" t="s">
        <v>37</v>
      </c>
      <c r="I17" s="21">
        <v>0</v>
      </c>
    </row>
    <row r="18" spans="1:9" ht="38.25">
      <c r="A18" s="13" t="s">
        <v>41</v>
      </c>
      <c r="B18" s="5">
        <v>161</v>
      </c>
      <c r="C18" s="1" t="s">
        <v>17</v>
      </c>
      <c r="D18" s="4">
        <v>4</v>
      </c>
      <c r="E18" s="12" t="s">
        <v>18</v>
      </c>
      <c r="F18" s="14" t="str">
        <f t="shared" si="0"/>
        <v>1614alkalna fosfataza  mod IFCC</v>
      </c>
      <c r="G18" s="8">
        <v>12220</v>
      </c>
      <c r="H18" s="7" t="s">
        <v>37</v>
      </c>
      <c r="I18" s="21">
        <v>0</v>
      </c>
    </row>
    <row r="19" spans="1:9" ht="38.25">
      <c r="A19" s="13" t="s">
        <v>41</v>
      </c>
      <c r="B19" s="5">
        <v>161</v>
      </c>
      <c r="C19" s="1" t="s">
        <v>17</v>
      </c>
      <c r="D19" s="4">
        <v>7</v>
      </c>
      <c r="E19" s="12" t="s">
        <v>19</v>
      </c>
      <c r="F19" s="14" t="str">
        <f t="shared" si="0"/>
        <v>1617gvožđe-feren</v>
      </c>
      <c r="G19" s="8">
        <v>32305</v>
      </c>
      <c r="H19" s="7" t="s">
        <v>37</v>
      </c>
      <c r="I19" s="21">
        <v>0</v>
      </c>
    </row>
    <row r="20" spans="1:9" ht="38.25">
      <c r="A20" s="13" t="s">
        <v>41</v>
      </c>
      <c r="B20" s="5">
        <v>161</v>
      </c>
      <c r="C20" s="1" t="s">
        <v>17</v>
      </c>
      <c r="D20" s="4">
        <v>12</v>
      </c>
      <c r="E20" s="12" t="s">
        <v>20</v>
      </c>
      <c r="F20" s="14" t="str">
        <f t="shared" si="0"/>
        <v>16112HBA1c-direkt,imunoturbidimet</v>
      </c>
      <c r="G20" s="8">
        <v>39000</v>
      </c>
      <c r="H20" s="7" t="s">
        <v>37</v>
      </c>
      <c r="I20" s="21">
        <v>0</v>
      </c>
    </row>
    <row r="21" spans="1:9" ht="38.25">
      <c r="A21" s="13" t="s">
        <v>41</v>
      </c>
      <c r="B21" s="5">
        <v>161</v>
      </c>
      <c r="C21" s="1" t="s">
        <v>17</v>
      </c>
      <c r="D21" s="4">
        <v>16</v>
      </c>
      <c r="E21" s="12" t="s">
        <v>21</v>
      </c>
      <c r="F21" s="14" t="str">
        <f t="shared" si="0"/>
        <v>16116mikroalbumin-turbidimetrijski</v>
      </c>
      <c r="G21" s="8">
        <v>24762</v>
      </c>
      <c r="H21" s="7" t="s">
        <v>37</v>
      </c>
      <c r="I21" s="21">
        <v>0</v>
      </c>
    </row>
    <row r="22" spans="1:9" ht="38.25">
      <c r="A22" s="13" t="s">
        <v>41</v>
      </c>
      <c r="B22" s="5">
        <v>161</v>
      </c>
      <c r="C22" s="1" t="s">
        <v>17</v>
      </c>
      <c r="D22" s="4">
        <v>19</v>
      </c>
      <c r="E22" s="12" t="s">
        <v>15</v>
      </c>
      <c r="F22" s="14" t="str">
        <f t="shared" si="0"/>
        <v>16119UIBC</v>
      </c>
      <c r="G22" s="8">
        <v>12290</v>
      </c>
      <c r="H22" s="7" t="s">
        <v>37</v>
      </c>
      <c r="I22" s="21">
        <v>0</v>
      </c>
    </row>
    <row r="23" spans="1:9" ht="38.25">
      <c r="A23" s="13" t="s">
        <v>41</v>
      </c>
      <c r="B23" s="5">
        <v>161</v>
      </c>
      <c r="C23" s="1" t="s">
        <v>17</v>
      </c>
      <c r="D23" s="4">
        <v>21</v>
      </c>
      <c r="E23" s="12" t="s">
        <v>22</v>
      </c>
      <c r="F23" s="14" t="str">
        <f t="shared" si="0"/>
        <v>16121proteini total- BIURET</v>
      </c>
      <c r="G23" s="8">
        <v>9582</v>
      </c>
      <c r="H23" s="7" t="s">
        <v>37</v>
      </c>
      <c r="I23" s="21">
        <v>-0.18333333333333357</v>
      </c>
    </row>
    <row r="24" spans="1:9" ht="38.25">
      <c r="A24" s="13" t="s">
        <v>41</v>
      </c>
      <c r="B24" s="5">
        <v>161</v>
      </c>
      <c r="C24" s="1" t="s">
        <v>17</v>
      </c>
      <c r="D24" s="4">
        <v>22</v>
      </c>
      <c r="E24" s="12" t="s">
        <v>23</v>
      </c>
      <c r="F24" s="14" t="str">
        <f t="shared" si="0"/>
        <v>16122Diacon N</v>
      </c>
      <c r="G24" s="8">
        <v>26880</v>
      </c>
      <c r="H24" s="7" t="s">
        <v>37</v>
      </c>
      <c r="I24" s="21">
        <v>0</v>
      </c>
    </row>
    <row r="25" spans="1:9" ht="38.25">
      <c r="A25" s="13" t="s">
        <v>41</v>
      </c>
      <c r="B25" s="5">
        <v>161</v>
      </c>
      <c r="C25" s="1" t="s">
        <v>17</v>
      </c>
      <c r="D25" s="4">
        <v>25</v>
      </c>
      <c r="E25" s="12" t="s">
        <v>16</v>
      </c>
      <c r="F25" s="14" t="str">
        <f t="shared" si="0"/>
        <v xml:space="preserve">16125Cuvette washing solution </v>
      </c>
      <c r="G25" s="8">
        <v>29573</v>
      </c>
      <c r="H25" s="7" t="s">
        <v>37</v>
      </c>
      <c r="I25" s="21">
        <v>-1.3333333333333197E-2</v>
      </c>
    </row>
    <row r="26" spans="1:9" ht="38.25">
      <c r="A26" s="13" t="s">
        <v>41</v>
      </c>
      <c r="B26" s="5">
        <v>182</v>
      </c>
      <c r="C26" s="1" t="s">
        <v>24</v>
      </c>
      <c r="D26" s="4">
        <v>51</v>
      </c>
      <c r="E26" s="12" t="s">
        <v>25</v>
      </c>
      <c r="F26" s="14" t="str">
        <f t="shared" si="0"/>
        <v>18251Ferritin</v>
      </c>
      <c r="G26" s="8">
        <v>86500</v>
      </c>
      <c r="H26" s="7" t="s">
        <v>39</v>
      </c>
      <c r="I26" s="21">
        <v>0</v>
      </c>
    </row>
    <row r="27" spans="1:9" ht="38.25">
      <c r="A27" s="13" t="s">
        <v>41</v>
      </c>
      <c r="B27" s="1">
        <v>161</v>
      </c>
      <c r="C27" s="1" t="s">
        <v>17</v>
      </c>
      <c r="D27" s="2">
        <v>6</v>
      </c>
      <c r="E27" s="14" t="s">
        <v>42</v>
      </c>
      <c r="F27" s="14" t="str">
        <f t="shared" si="0"/>
        <v>1616crp-imunoturbidimetrijski</v>
      </c>
      <c r="G27" s="16">
        <v>21155.200000000001</v>
      </c>
      <c r="H27" s="17" t="s">
        <v>37</v>
      </c>
      <c r="I27" s="21">
        <v>0</v>
      </c>
    </row>
    <row r="28" spans="1:9" ht="38.25">
      <c r="A28" s="13" t="s">
        <v>41</v>
      </c>
      <c r="B28" s="1">
        <v>161</v>
      </c>
      <c r="C28" s="1" t="s">
        <v>17</v>
      </c>
      <c r="D28" s="2">
        <v>11</v>
      </c>
      <c r="E28" s="14" t="s">
        <v>43</v>
      </c>
      <c r="F28" s="14" t="str">
        <f t="shared" si="0"/>
        <v>16111hdl-holes.-direkt ,imunoihib.tur.</v>
      </c>
      <c r="G28" s="16">
        <v>91768.36</v>
      </c>
      <c r="H28" s="17" t="s">
        <v>37</v>
      </c>
      <c r="I28" s="21">
        <v>0</v>
      </c>
    </row>
    <row r="29" spans="1:9" ht="38.25">
      <c r="A29" s="13" t="s">
        <v>41</v>
      </c>
      <c r="B29" s="1">
        <v>161</v>
      </c>
      <c r="C29" s="1" t="s">
        <v>17</v>
      </c>
      <c r="D29" s="2">
        <v>17</v>
      </c>
      <c r="E29" s="14" t="s">
        <v>44</v>
      </c>
      <c r="F29" s="14" t="str">
        <f t="shared" si="0"/>
        <v>16117ptotein total in urine /CSF</v>
      </c>
      <c r="G29" s="16">
        <v>3850</v>
      </c>
      <c r="H29" s="17" t="s">
        <v>37</v>
      </c>
      <c r="I29" s="21">
        <v>0</v>
      </c>
    </row>
    <row r="30" spans="1:9" ht="38.25">
      <c r="A30" s="13" t="s">
        <v>41</v>
      </c>
      <c r="B30" s="1">
        <v>161</v>
      </c>
      <c r="C30" s="1" t="s">
        <v>17</v>
      </c>
      <c r="D30" s="15">
        <v>26</v>
      </c>
      <c r="E30" s="14" t="s">
        <v>45</v>
      </c>
      <c r="F30" s="14" t="str">
        <f t="shared" si="0"/>
        <v xml:space="preserve">16126Extra wasing solution </v>
      </c>
      <c r="G30" s="16">
        <v>18313.5</v>
      </c>
      <c r="H30" s="17" t="s">
        <v>37</v>
      </c>
      <c r="I30" s="21">
        <v>0</v>
      </c>
    </row>
    <row r="31" spans="1:9" ht="38.25">
      <c r="A31" s="13" t="s">
        <v>41</v>
      </c>
      <c r="B31" s="1">
        <v>161</v>
      </c>
      <c r="C31" s="1" t="s">
        <v>17</v>
      </c>
      <c r="D31" s="15">
        <v>28</v>
      </c>
      <c r="E31" s="14" t="s">
        <v>46</v>
      </c>
      <c r="F31" s="14" t="str">
        <f t="shared" si="0"/>
        <v>16128Mokraćna kiselina , TBHBA</v>
      </c>
      <c r="G31" s="16">
        <v>22325</v>
      </c>
      <c r="H31" s="17" t="s">
        <v>37</v>
      </c>
      <c r="I31" s="21">
        <v>0</v>
      </c>
    </row>
    <row r="32" spans="1:9" ht="38.25">
      <c r="A32" s="13" t="s">
        <v>41</v>
      </c>
      <c r="B32" s="1">
        <v>192</v>
      </c>
      <c r="C32" s="1" t="s">
        <v>47</v>
      </c>
      <c r="D32" s="15">
        <v>1</v>
      </c>
      <c r="E32" s="14" t="s">
        <v>48</v>
      </c>
      <c r="F32" s="14" t="str">
        <f t="shared" si="0"/>
        <v>1921Daily rinse kit</v>
      </c>
      <c r="G32" s="16">
        <v>8400</v>
      </c>
      <c r="H32" s="17" t="s">
        <v>37</v>
      </c>
      <c r="I32" s="21">
        <v>0</v>
      </c>
    </row>
    <row r="33" spans="1:9" ht="38.25">
      <c r="A33" s="13" t="s">
        <v>41</v>
      </c>
      <c r="B33" s="1">
        <v>192</v>
      </c>
      <c r="C33" s="1" t="s">
        <v>47</v>
      </c>
      <c r="D33" s="15">
        <v>2</v>
      </c>
      <c r="E33" s="14" t="s">
        <v>49</v>
      </c>
      <c r="F33" s="14" t="str">
        <f t="shared" si="0"/>
        <v>1922Fluid pack</v>
      </c>
      <c r="G33" s="16">
        <v>65523</v>
      </c>
      <c r="H33" s="17" t="s">
        <v>37</v>
      </c>
      <c r="I33" s="21">
        <v>0</v>
      </c>
    </row>
    <row r="34" spans="1:9" ht="38.25">
      <c r="A34" s="13" t="s">
        <v>41</v>
      </c>
      <c r="B34" s="1">
        <v>24</v>
      </c>
      <c r="C34" s="1" t="s">
        <v>26</v>
      </c>
      <c r="D34" s="15">
        <v>1</v>
      </c>
      <c r="E34" s="14" t="s">
        <v>50</v>
      </c>
      <c r="F34" s="14" t="str">
        <f t="shared" si="0"/>
        <v>241CBC Timepac with defoamer (cyanidefree)</v>
      </c>
      <c r="G34" s="16">
        <v>108225</v>
      </c>
      <c r="H34" s="13" t="s">
        <v>38</v>
      </c>
      <c r="I34" s="21">
        <v>1</v>
      </c>
    </row>
    <row r="35" spans="1:9" ht="38.25">
      <c r="A35" s="13" t="s">
        <v>41</v>
      </c>
      <c r="B35" s="1">
        <v>161</v>
      </c>
      <c r="C35" s="1" t="s">
        <v>17</v>
      </c>
      <c r="D35" s="15">
        <v>1</v>
      </c>
      <c r="E35" s="14" t="s">
        <v>51</v>
      </c>
      <c r="F35" s="14" t="str">
        <f t="shared" si="0"/>
        <v>1611albumini BCG</v>
      </c>
      <c r="G35" s="16">
        <v>6000</v>
      </c>
      <c r="H35" s="17" t="s">
        <v>37</v>
      </c>
      <c r="I35" s="21">
        <v>1.2333333333333334</v>
      </c>
    </row>
    <row r="36" spans="1:9" ht="38.25">
      <c r="A36" s="13" t="s">
        <v>41</v>
      </c>
      <c r="B36" s="1">
        <v>161</v>
      </c>
      <c r="C36" s="1" t="s">
        <v>17</v>
      </c>
      <c r="D36" s="15">
        <v>23</v>
      </c>
      <c r="E36" s="14" t="s">
        <v>52</v>
      </c>
      <c r="F36" s="14" t="str">
        <f t="shared" si="0"/>
        <v>16123Diacon P</v>
      </c>
      <c r="G36" s="16">
        <v>26880</v>
      </c>
      <c r="H36" s="17" t="s">
        <v>37</v>
      </c>
      <c r="I36" s="21">
        <v>1.3333333333333333</v>
      </c>
    </row>
    <row r="37" spans="1:9" ht="38.25">
      <c r="A37" s="13" t="s">
        <v>41</v>
      </c>
      <c r="B37" s="1">
        <v>161</v>
      </c>
      <c r="C37" s="1" t="s">
        <v>17</v>
      </c>
      <c r="D37" s="15">
        <v>24</v>
      </c>
      <c r="E37" s="14" t="s">
        <v>53</v>
      </c>
      <c r="F37" s="14" t="str">
        <f t="shared" si="0"/>
        <v xml:space="preserve">16124hemolysis reagent </v>
      </c>
      <c r="G37" s="16">
        <v>4050</v>
      </c>
      <c r="H37" s="17" t="s">
        <v>37</v>
      </c>
      <c r="I37" s="21">
        <v>1.3833333333333333</v>
      </c>
    </row>
    <row r="38" spans="1:9" ht="38.25">
      <c r="A38" s="13" t="s">
        <v>41</v>
      </c>
      <c r="B38" s="1">
        <v>161</v>
      </c>
      <c r="C38" s="1" t="s">
        <v>17</v>
      </c>
      <c r="D38" s="15">
        <v>37</v>
      </c>
      <c r="E38" s="14" t="s">
        <v>54</v>
      </c>
      <c r="F38" s="14" t="str">
        <f t="shared" si="0"/>
        <v>16137Casice od 1,5ml</v>
      </c>
      <c r="G38" s="16">
        <v>4500</v>
      </c>
      <c r="H38" s="17" t="s">
        <v>37</v>
      </c>
      <c r="I38" s="21">
        <v>0.83333333333333326</v>
      </c>
    </row>
    <row r="39" spans="1:9" ht="38.25">
      <c r="A39" s="13" t="s">
        <v>41</v>
      </c>
      <c r="B39" s="1">
        <v>101</v>
      </c>
      <c r="C39" s="1" t="s">
        <v>55</v>
      </c>
      <c r="D39" s="15">
        <v>1</v>
      </c>
      <c r="E39" s="14" t="s">
        <v>56</v>
      </c>
      <c r="F39" s="14" t="str">
        <f t="shared" si="0"/>
        <v xml:space="preserve">1011Inlet gasket (ABL 800) </v>
      </c>
      <c r="G39" s="16">
        <v>15000</v>
      </c>
      <c r="H39" s="17" t="s">
        <v>73</v>
      </c>
      <c r="I39" s="21">
        <v>0</v>
      </c>
    </row>
    <row r="40" spans="1:9" ht="38.25">
      <c r="A40" s="13" t="s">
        <v>41</v>
      </c>
      <c r="B40" s="1">
        <v>101</v>
      </c>
      <c r="C40" s="1" t="s">
        <v>55</v>
      </c>
      <c r="D40" s="15">
        <v>2</v>
      </c>
      <c r="E40" s="14" t="s">
        <v>57</v>
      </c>
      <c r="F40" s="14" t="str">
        <f t="shared" si="0"/>
        <v xml:space="preserve">1012S 1820 calibration solution 1, 200 ml, for ABL 800 FLEX </v>
      </c>
      <c r="G40" s="16">
        <v>25410</v>
      </c>
      <c r="H40" s="17" t="s">
        <v>73</v>
      </c>
      <c r="I40" s="21">
        <v>0</v>
      </c>
    </row>
    <row r="41" spans="1:9" ht="51">
      <c r="A41" s="13" t="s">
        <v>41</v>
      </c>
      <c r="B41" s="1">
        <v>101</v>
      </c>
      <c r="C41" s="1" t="s">
        <v>55</v>
      </c>
      <c r="D41" s="15">
        <v>4</v>
      </c>
      <c r="E41" s="14" t="s">
        <v>58</v>
      </c>
      <c r="F41" s="14" t="str">
        <f t="shared" si="0"/>
        <v>1014kontrola za ABL800 S7745 AutoCheck 5+, level 2 YELLOW box</v>
      </c>
      <c r="G41" s="16">
        <v>19500</v>
      </c>
      <c r="H41" s="17" t="s">
        <v>73</v>
      </c>
      <c r="I41" s="21">
        <v>0</v>
      </c>
    </row>
    <row r="42" spans="1:9" ht="38.25">
      <c r="A42" s="13" t="s">
        <v>41</v>
      </c>
      <c r="B42" s="1">
        <v>101</v>
      </c>
      <c r="C42" s="1" t="s">
        <v>55</v>
      </c>
      <c r="D42" s="15">
        <v>6</v>
      </c>
      <c r="E42" s="14" t="s">
        <v>59</v>
      </c>
      <c r="F42" s="14" t="str">
        <f t="shared" ref="F42:F55" si="1">+B42&amp;D42&amp;E42</f>
        <v xml:space="preserve">1016S 1830 calibration solution 2, 200 ml, for ABL 800 FLEX </v>
      </c>
      <c r="G42" s="16">
        <v>25410</v>
      </c>
      <c r="H42" s="17" t="s">
        <v>73</v>
      </c>
      <c r="I42" s="21">
        <v>0</v>
      </c>
    </row>
    <row r="43" spans="1:9" ht="38.25">
      <c r="A43" s="13" t="s">
        <v>41</v>
      </c>
      <c r="B43" s="1">
        <v>101</v>
      </c>
      <c r="C43" s="1" t="s">
        <v>55</v>
      </c>
      <c r="D43" s="15">
        <v>7</v>
      </c>
      <c r="E43" s="14" t="s">
        <v>60</v>
      </c>
      <c r="F43" s="14" t="str">
        <f t="shared" si="1"/>
        <v xml:space="preserve">1017S 4980 rinse solution 2, 600 ml, for ABL 800 FLEX </v>
      </c>
      <c r="G43" s="16">
        <v>17850</v>
      </c>
      <c r="H43" s="17" t="s">
        <v>73</v>
      </c>
      <c r="I43" s="21">
        <v>0</v>
      </c>
    </row>
    <row r="44" spans="1:9" ht="38.25">
      <c r="A44" s="13" t="s">
        <v>41</v>
      </c>
      <c r="B44" s="1">
        <v>101</v>
      </c>
      <c r="C44" s="1" t="s">
        <v>55</v>
      </c>
      <c r="D44" s="15">
        <v>8</v>
      </c>
      <c r="E44" s="14" t="s">
        <v>61</v>
      </c>
      <c r="F44" s="14" t="str">
        <f t="shared" si="1"/>
        <v xml:space="preserve">1018calibration gas 1, 34 bar on board gas bottle </v>
      </c>
      <c r="G44" s="16">
        <v>30000</v>
      </c>
      <c r="H44" s="17" t="s">
        <v>73</v>
      </c>
      <c r="I44" s="21">
        <v>0</v>
      </c>
    </row>
    <row r="45" spans="1:9" ht="38.25">
      <c r="A45" s="13" t="s">
        <v>41</v>
      </c>
      <c r="B45" s="1">
        <v>101</v>
      </c>
      <c r="C45" s="1" t="s">
        <v>55</v>
      </c>
      <c r="D45" s="15">
        <v>9</v>
      </c>
      <c r="E45" s="14" t="s">
        <v>62</v>
      </c>
      <c r="F45" s="14" t="str">
        <f t="shared" si="1"/>
        <v xml:space="preserve">1019calibration gas 2, 34 bar on board gas bottle </v>
      </c>
      <c r="G45" s="16">
        <v>30000</v>
      </c>
      <c r="H45" s="17" t="s">
        <v>73</v>
      </c>
      <c r="I45" s="21">
        <v>0</v>
      </c>
    </row>
    <row r="46" spans="1:9" ht="38.25">
      <c r="A46" s="13" t="s">
        <v>41</v>
      </c>
      <c r="B46" s="1">
        <v>101</v>
      </c>
      <c r="C46" s="1" t="s">
        <v>55</v>
      </c>
      <c r="D46" s="15">
        <v>10</v>
      </c>
      <c r="E46" s="14" t="s">
        <v>63</v>
      </c>
      <c r="F46" s="14" t="str">
        <f t="shared" si="1"/>
        <v xml:space="preserve">10110D711 ref membrane box (4 units) </v>
      </c>
      <c r="G46" s="16">
        <v>12800</v>
      </c>
      <c r="H46" s="17" t="s">
        <v>73</v>
      </c>
      <c r="I46" s="21">
        <v>0</v>
      </c>
    </row>
    <row r="47" spans="1:9" ht="38.25">
      <c r="A47" s="13" t="s">
        <v>41</v>
      </c>
      <c r="B47" s="1">
        <v>101</v>
      </c>
      <c r="C47" s="1" t="s">
        <v>55</v>
      </c>
      <c r="D47" s="15">
        <v>11</v>
      </c>
      <c r="E47" s="14" t="s">
        <v>64</v>
      </c>
      <c r="F47" s="14" t="str">
        <f t="shared" si="1"/>
        <v xml:space="preserve">10111D798 p O2 membrane box (4 units) </v>
      </c>
      <c r="G47" s="16">
        <v>96500</v>
      </c>
      <c r="H47" s="17" t="s">
        <v>73</v>
      </c>
      <c r="I47" s="21">
        <v>0</v>
      </c>
    </row>
    <row r="48" spans="1:9" ht="38.25">
      <c r="A48" s="13" t="s">
        <v>41</v>
      </c>
      <c r="B48" s="1">
        <v>101</v>
      </c>
      <c r="C48" s="1" t="s">
        <v>55</v>
      </c>
      <c r="D48" s="15">
        <v>12</v>
      </c>
      <c r="E48" s="14" t="s">
        <v>65</v>
      </c>
      <c r="F48" s="14" t="str">
        <f t="shared" si="1"/>
        <v xml:space="preserve">10112D788 pCO2 membrane box (4 units) </v>
      </c>
      <c r="G48" s="16">
        <v>96500</v>
      </c>
      <c r="H48" s="17" t="s">
        <v>73</v>
      </c>
      <c r="I48" s="21">
        <v>0</v>
      </c>
    </row>
    <row r="49" spans="1:9" ht="38.25">
      <c r="A49" s="13" t="s">
        <v>41</v>
      </c>
      <c r="B49" s="1">
        <v>101</v>
      </c>
      <c r="C49" s="1" t="s">
        <v>55</v>
      </c>
      <c r="D49" s="15">
        <v>18</v>
      </c>
      <c r="E49" s="14" t="s">
        <v>66</v>
      </c>
      <c r="F49" s="14" t="str">
        <f t="shared" si="1"/>
        <v xml:space="preserve">10118E 1001 reference elektrode </v>
      </c>
      <c r="G49" s="16">
        <v>66300</v>
      </c>
      <c r="H49" s="17" t="s">
        <v>73</v>
      </c>
      <c r="I49" s="21">
        <v>0</v>
      </c>
    </row>
    <row r="50" spans="1:9" ht="38.25">
      <c r="A50" s="13" t="s">
        <v>41</v>
      </c>
      <c r="B50" s="1">
        <v>101</v>
      </c>
      <c r="C50" s="1" t="s">
        <v>55</v>
      </c>
      <c r="D50" s="15">
        <v>19</v>
      </c>
      <c r="E50" s="14" t="s">
        <v>67</v>
      </c>
      <c r="F50" s="14" t="str">
        <f t="shared" si="1"/>
        <v xml:space="preserve">10119E 777 pH elektrode </v>
      </c>
      <c r="G50" s="16">
        <v>172000</v>
      </c>
      <c r="H50" s="17" t="s">
        <v>73</v>
      </c>
      <c r="I50" s="21">
        <v>0</v>
      </c>
    </row>
    <row r="51" spans="1:9" ht="38.25">
      <c r="A51" s="13" t="s">
        <v>41</v>
      </c>
      <c r="B51" s="1">
        <v>101</v>
      </c>
      <c r="C51" s="1" t="s">
        <v>55</v>
      </c>
      <c r="D51" s="15">
        <v>21</v>
      </c>
      <c r="E51" s="14" t="s">
        <v>68</v>
      </c>
      <c r="F51" s="14" t="str">
        <f t="shared" si="1"/>
        <v xml:space="preserve">10121E788 p CO2 elektrode </v>
      </c>
      <c r="G51" s="16">
        <v>172000</v>
      </c>
      <c r="H51" s="17" t="s">
        <v>73</v>
      </c>
      <c r="I51" s="21">
        <v>0</v>
      </c>
    </row>
    <row r="52" spans="1:9" ht="38.25">
      <c r="A52" s="13" t="s">
        <v>41</v>
      </c>
      <c r="B52" s="1">
        <v>101</v>
      </c>
      <c r="C52" s="1" t="s">
        <v>55</v>
      </c>
      <c r="D52" s="15">
        <v>29</v>
      </c>
      <c r="E52" s="14" t="s">
        <v>69</v>
      </c>
      <c r="F52" s="14" t="str">
        <f t="shared" si="1"/>
        <v>10129S8375 cleaning solution with additive</v>
      </c>
      <c r="G52" s="16">
        <v>25410</v>
      </c>
      <c r="H52" s="17" t="s">
        <v>73</v>
      </c>
      <c r="I52" s="21">
        <v>0</v>
      </c>
    </row>
    <row r="53" spans="1:9" ht="38.25">
      <c r="A53" s="13" t="s">
        <v>41</v>
      </c>
      <c r="B53" s="1">
        <v>101</v>
      </c>
      <c r="C53" s="1" t="s">
        <v>55</v>
      </c>
      <c r="D53" s="15">
        <v>30</v>
      </c>
      <c r="E53" s="14" t="s">
        <v>70</v>
      </c>
      <c r="F53" s="14" t="str">
        <f t="shared" si="1"/>
        <v xml:space="preserve">10130S5362 hypochlorite sol. </v>
      </c>
      <c r="G53" s="16">
        <v>9500</v>
      </c>
      <c r="H53" s="17" t="s">
        <v>73</v>
      </c>
      <c r="I53" s="21">
        <v>0</v>
      </c>
    </row>
    <row r="54" spans="1:9" ht="51">
      <c r="A54" s="13" t="s">
        <v>41</v>
      </c>
      <c r="B54" s="1">
        <v>101</v>
      </c>
      <c r="C54" s="1" t="s">
        <v>55</v>
      </c>
      <c r="D54" s="15">
        <v>33</v>
      </c>
      <c r="E54" s="14" t="s">
        <v>71</v>
      </c>
      <c r="F54" s="14" t="str">
        <f t="shared" si="1"/>
        <v xml:space="preserve">10133Safe Clintubes plastic capilaries 100 mikrolit, 1 vial of 250 units </v>
      </c>
      <c r="G54" s="16">
        <v>15000</v>
      </c>
      <c r="H54" s="17" t="s">
        <v>73</v>
      </c>
      <c r="I54" s="21">
        <v>0</v>
      </c>
    </row>
    <row r="55" spans="1:9" ht="38.25">
      <c r="A55" s="13" t="s">
        <v>41</v>
      </c>
      <c r="B55" s="1">
        <v>192</v>
      </c>
      <c r="C55" s="1" t="s">
        <v>47</v>
      </c>
      <c r="D55" s="2">
        <v>4</v>
      </c>
      <c r="E55" s="14" t="s">
        <v>72</v>
      </c>
      <c r="F55" s="14" t="str">
        <f t="shared" si="1"/>
        <v>1924Hloridna elektroda</v>
      </c>
      <c r="G55" s="16">
        <v>42000</v>
      </c>
      <c r="H55" s="17" t="s">
        <v>37</v>
      </c>
      <c r="I55" s="21">
        <v>0</v>
      </c>
    </row>
  </sheetData>
  <autoFilter ref="A1:I55" xr:uid="{DA6296ED-5F45-0145-A8F6-F408A1B7125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2020-11-14T09:51:58Z</dcterms:modified>
</cp:coreProperties>
</file>