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Users\milos.lazic\Desktop\NOVO\"/>
    </mc:Choice>
  </mc:AlternateContent>
  <xr:revisionPtr revIDLastSave="0" documentId="13_ncr:1_{BB7953B9-DA05-4461-87DB-A7D392C25D87}" xr6:coauthVersionLast="36" xr6:coauthVersionMax="36" xr10:uidLastSave="{00000000-0000-0000-0000-000000000000}"/>
  <bookViews>
    <workbookView xWindow="5640" yWindow="465" windowWidth="20745" windowHeight="11160" xr2:uid="{00000000-000D-0000-FFFF-FFFF00000000}"/>
  </bookViews>
  <sheets>
    <sheet name="III kvartal" sheetId="31" r:id="rId1"/>
  </sheets>
  <definedNames>
    <definedName name="_xlnm._FilterDatabase" localSheetId="0" hidden="1">'III kvartal'!$A$1:$I$1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31" l="1"/>
  <c r="F53" i="31"/>
  <c r="F52" i="31"/>
  <c r="F51" i="31"/>
  <c r="F50" i="31"/>
  <c r="F49" i="31"/>
  <c r="F48" i="31"/>
  <c r="F47" i="31"/>
  <c r="F46" i="31"/>
  <c r="F45" i="31"/>
  <c r="F44" i="31"/>
  <c r="F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F4" i="31"/>
  <c r="F3" i="31"/>
  <c r="F2" i="31"/>
</calcChain>
</file>

<file path=xl/sharedStrings.xml><?xml version="1.0" encoding="utf-8"?>
<sst xmlns="http://schemas.openxmlformats.org/spreadsheetml/2006/main" count="220" uniqueCount="70">
  <si>
    <t>CEA reagens</t>
  </si>
  <si>
    <t xml:space="preserve">Free PSA hyb reagens </t>
  </si>
  <si>
    <t>Ca 19-9 reagens</t>
  </si>
  <si>
    <t>WASH BUFFER  R 4X1950ML (ACCESS)</t>
  </si>
  <si>
    <t>Sample cups 2ml</t>
  </si>
  <si>
    <t>CRP</t>
  </si>
  <si>
    <t>CK NAC</t>
  </si>
  <si>
    <t>Reagensi za biohemijski analizator AU 480  (Beckman Coulter)</t>
  </si>
  <si>
    <t>ISE Mid Standard</t>
  </si>
  <si>
    <t>System Serum  kalibrator</t>
  </si>
  <si>
    <t>Reagensi i potrošni materijal za imunohemijske analizatore model ACCESS; DxI600 i DxI800, proizvođač Beckman Coulte</t>
  </si>
  <si>
    <t>Назив ставке</t>
  </si>
  <si>
    <t>Назив здравствене установе</t>
  </si>
  <si>
    <t>Број партије</t>
  </si>
  <si>
    <t>Назив партије</t>
  </si>
  <si>
    <t>Број ставке</t>
  </si>
  <si>
    <t>ЈЕДИНИЧНА ЦЕНА</t>
  </si>
  <si>
    <t>Испоручилац</t>
  </si>
  <si>
    <t>Opšta bolnica Aleksinac</t>
  </si>
  <si>
    <t>Makler d.o.o</t>
  </si>
  <si>
    <t>Reagensi i potrošni materijal za aparat  Mythic 18, Orphee</t>
  </si>
  <si>
    <t>Diluent</t>
  </si>
  <si>
    <t xml:space="preserve">Enzimatski kliner ( Mythic 18-22 Enzymatic Cleaner )  </t>
  </si>
  <si>
    <t xml:space="preserve">Lizir (cyanide free lytic solution) </t>
  </si>
  <si>
    <t>Flush kliner</t>
  </si>
  <si>
    <t>Kontrolna krv normalan nivo (3D)</t>
  </si>
  <si>
    <t>Reagensi i potrošni materijal za aparat Thrombostat, Behnk Elektronik</t>
  </si>
  <si>
    <t xml:space="preserve">Technoclot PT PLUS - PT iz venskog uzorka </t>
  </si>
  <si>
    <t xml:space="preserve">PT Owren manual - PT iz kapilarnog uzorka </t>
  </si>
  <si>
    <t>Siron aPTT</t>
  </si>
  <si>
    <t>Ca-Chloride 25 mmol 100ml</t>
  </si>
  <si>
    <t xml:space="preserve">Fibrinogen reagens </t>
  </si>
  <si>
    <t xml:space="preserve">Imidazol pufer </t>
  </si>
  <si>
    <t>Čašice za trombostat, 500 komad</t>
  </si>
  <si>
    <t>Kuglice za trombostat, 500 komad</t>
  </si>
  <si>
    <t>FT3 reagens</t>
  </si>
  <si>
    <t>FT4 reagens</t>
  </si>
  <si>
    <t>FT4 kalibrator</t>
  </si>
  <si>
    <t>CA 15.3 reagens</t>
  </si>
  <si>
    <t>CA 125 reagens</t>
  </si>
  <si>
    <t>PSAhyb reagens</t>
  </si>
  <si>
    <t>TESTOSTERON reagens</t>
  </si>
  <si>
    <t>hTSH reagens</t>
  </si>
  <si>
    <t>TOTAL B-HCG kalibrator</t>
  </si>
  <si>
    <t>Citranox</t>
  </si>
  <si>
    <t>WASTE BAGS 20 (ACCESS)</t>
  </si>
  <si>
    <t>SUBSTRATE 4X130</t>
  </si>
  <si>
    <t>Contrad 70</t>
  </si>
  <si>
    <t>Reagensi i potrošni materijal za fizičko hemijski pregled urina 9 analiza</t>
  </si>
  <si>
    <t>Test trake za analizu urina- minimum 9 analiza</t>
  </si>
  <si>
    <t>Alfa amilaza</t>
  </si>
  <si>
    <t>Bilirubin  direktni</t>
  </si>
  <si>
    <t>Čašice a 3 ml</t>
  </si>
  <si>
    <t>D-Dimer</t>
  </si>
  <si>
    <t>Feritin</t>
  </si>
  <si>
    <t>GGT</t>
  </si>
  <si>
    <t>Gvoždje</t>
  </si>
  <si>
    <t>Hb A1 c</t>
  </si>
  <si>
    <t>ISE buffer</t>
  </si>
  <si>
    <t>ISE High Serum Standard</t>
  </si>
  <si>
    <t>ISE Low Serum Standard</t>
  </si>
  <si>
    <t>ISE Na/K Selectivity Check</t>
  </si>
  <si>
    <t>ISE Reference solution</t>
  </si>
  <si>
    <t>Kreatinin</t>
  </si>
  <si>
    <t xml:space="preserve">LDH  (SCE) </t>
  </si>
  <si>
    <t>Mokraćna kiselina</t>
  </si>
  <si>
    <t>Trigliceridi</t>
  </si>
  <si>
    <t>Vicor d.o.o</t>
  </si>
  <si>
    <t>Superlab d.o.o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</si>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</sst>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1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11" fillId="0" borderId="0" applyNumberFormat="0" applyFill="0" applyBorder="0" applyProtection="0"/>
    <xf numFmtId="0" fontId="9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2" applyNumberFormat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5" fillId="0" borderId="0"/>
    <xf numFmtId="0" fontId="4" fillId="0" borderId="0"/>
    <xf numFmtId="0" fontId="12" fillId="0" borderId="0"/>
    <xf numFmtId="0" fontId="4" fillId="0" borderId="0"/>
    <xf numFmtId="0" fontId="7" fillId="0" borderId="0"/>
    <xf numFmtId="0" fontId="3" fillId="0" borderId="0"/>
    <xf numFmtId="0" fontId="32" fillId="0" borderId="0"/>
    <xf numFmtId="0" fontId="13" fillId="0" borderId="0"/>
    <xf numFmtId="0" fontId="7" fillId="24" borderId="8" applyNumberFormat="0" applyFont="0" applyAlignment="0" applyProtection="0"/>
    <xf numFmtId="0" fontId="27" fillId="21" borderId="9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1" borderId="14" applyNumberFormat="0" applyAlignment="0" applyProtection="0"/>
    <xf numFmtId="0" fontId="24" fillId="8" borderId="14" applyNumberFormat="0" applyAlignment="0" applyProtection="0"/>
    <xf numFmtId="0" fontId="7" fillId="24" borderId="15" applyNumberFormat="0" applyFont="0" applyAlignment="0" applyProtection="0"/>
    <xf numFmtId="0" fontId="27" fillId="21" borderId="16" applyNumberFormat="0" applyAlignment="0" applyProtection="0"/>
    <xf numFmtId="0" fontId="28" fillId="0" borderId="17" applyNumberFormat="0" applyFill="0" applyAlignment="0" applyProtection="0"/>
    <xf numFmtId="0" fontId="11" fillId="0" borderId="0"/>
    <xf numFmtId="0" fontId="7" fillId="0" borderId="0"/>
    <xf numFmtId="0" fontId="12" fillId="0" borderId="0"/>
    <xf numFmtId="0" fontId="12" fillId="0" borderId="0"/>
    <xf numFmtId="0" fontId="5" fillId="0" borderId="0"/>
    <xf numFmtId="0" fontId="27" fillId="21" borderId="18" applyNumberFormat="0" applyAlignment="0" applyProtection="0"/>
    <xf numFmtId="0" fontId="28" fillId="0" borderId="19" applyNumberFormat="0" applyFill="0" applyAlignment="0" applyProtection="0"/>
    <xf numFmtId="0" fontId="27" fillId="21" borderId="20" applyNumberFormat="0" applyAlignment="0" applyProtection="0"/>
    <xf numFmtId="0" fontId="28" fillId="0" borderId="21" applyNumberFormat="0" applyFill="0" applyAlignment="0" applyProtection="0"/>
    <xf numFmtId="0" fontId="24" fillId="8" borderId="25" applyNumberFormat="0" applyAlignment="0" applyProtection="0"/>
    <xf numFmtId="0" fontId="17" fillId="21" borderId="25" applyNumberFormat="0" applyAlignment="0" applyProtection="0"/>
    <xf numFmtId="0" fontId="27" fillId="21" borderId="22" applyNumberFormat="0" applyAlignment="0" applyProtection="0"/>
    <xf numFmtId="0" fontId="28" fillId="0" borderId="23" applyNumberFormat="0" applyFill="0" applyAlignment="0" applyProtection="0"/>
    <xf numFmtId="0" fontId="7" fillId="24" borderId="26" applyNumberFormat="0" applyFont="0" applyAlignment="0" applyProtection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21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33" fillId="25" borderId="11" xfId="63" applyFont="1" applyFill="1" applyBorder="1" applyAlignment="1" applyProtection="1">
      <alignment horizontal="center" vertical="center" wrapText="1"/>
    </xf>
    <xf numFmtId="0" fontId="33" fillId="25" borderId="12" xfId="63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" fontId="33" fillId="25" borderId="11" xfId="63" applyNumberFormat="1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0" fontId="34" fillId="27" borderId="24" xfId="0" applyFont="1" applyFill="1" applyBorder="1" applyAlignment="1">
      <alignment horizontal="center" vertical="center" wrapText="1"/>
    </xf>
    <xf numFmtId="0" fontId="33" fillId="25" borderId="13" xfId="63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33" fillId="25" borderId="28" xfId="63" applyFont="1" applyFill="1" applyBorder="1" applyAlignment="1">
      <alignment horizontal="center" vertical="center" wrapText="1"/>
    </xf>
    <xf numFmtId="0" fontId="6" fillId="26" borderId="1" xfId="0" applyFont="1" applyFill="1" applyBorder="1" applyAlignment="1">
      <alignment horizontal="center" vertical="center"/>
    </xf>
    <xf numFmtId="0" fontId="33" fillId="26" borderId="1" xfId="63" applyFont="1" applyFill="1" applyBorder="1" applyAlignment="1">
      <alignment horizontal="center" vertical="center" wrapText="1"/>
    </xf>
  </cellXfs>
  <cellStyles count="101">
    <cellStyle name="20% - Accent1 2" xfId="18" xr:uid="{00000000-0005-0000-0000-000000000000}"/>
    <cellStyle name="20% - Accent2 2" xfId="19" xr:uid="{00000000-0005-0000-0000-000001000000}"/>
    <cellStyle name="20% - Accent3 2" xfId="20" xr:uid="{00000000-0005-0000-0000-000002000000}"/>
    <cellStyle name="20% - Accent4 2" xfId="21" xr:uid="{00000000-0005-0000-0000-000003000000}"/>
    <cellStyle name="20% - Accent5 2" xfId="22" xr:uid="{00000000-0005-0000-0000-000004000000}"/>
    <cellStyle name="20% - Accent6 2" xfId="23" xr:uid="{00000000-0005-0000-0000-000005000000}"/>
    <cellStyle name="40% - Accent1 2" xfId="24" xr:uid="{00000000-0005-0000-0000-000006000000}"/>
    <cellStyle name="40% - Accent2 2" xfId="25" xr:uid="{00000000-0005-0000-0000-000007000000}"/>
    <cellStyle name="40% - Accent3 2" xfId="26" xr:uid="{00000000-0005-0000-0000-000008000000}"/>
    <cellStyle name="40% - Accent4 2" xfId="27" xr:uid="{00000000-0005-0000-0000-000009000000}"/>
    <cellStyle name="40% - Accent5 2" xfId="28" xr:uid="{00000000-0005-0000-0000-00000A000000}"/>
    <cellStyle name="40% - Accent6 2" xfId="29" xr:uid="{00000000-0005-0000-0000-00000B000000}"/>
    <cellStyle name="60% - Accent1 2" xfId="30" xr:uid="{00000000-0005-0000-0000-00000C000000}"/>
    <cellStyle name="60% - Accent2 2" xfId="31" xr:uid="{00000000-0005-0000-0000-00000D000000}"/>
    <cellStyle name="60% - Accent3 2" xfId="32" xr:uid="{00000000-0005-0000-0000-00000E000000}"/>
    <cellStyle name="60% - Accent4 2" xfId="33" xr:uid="{00000000-0005-0000-0000-00000F000000}"/>
    <cellStyle name="60% - Accent5 2" xfId="34" xr:uid="{00000000-0005-0000-0000-000010000000}"/>
    <cellStyle name="60% - Accent6 2" xfId="35" xr:uid="{00000000-0005-0000-0000-000011000000}"/>
    <cellStyle name="Accent1 2" xfId="36" xr:uid="{00000000-0005-0000-0000-000012000000}"/>
    <cellStyle name="Accent2 2" xfId="37" xr:uid="{00000000-0005-0000-0000-000013000000}"/>
    <cellStyle name="Accent3 2" xfId="38" xr:uid="{00000000-0005-0000-0000-000014000000}"/>
    <cellStyle name="Accent4 2" xfId="39" xr:uid="{00000000-0005-0000-0000-000015000000}"/>
    <cellStyle name="Accent5 2" xfId="40" xr:uid="{00000000-0005-0000-0000-000016000000}"/>
    <cellStyle name="Accent6 2" xfId="41" xr:uid="{00000000-0005-0000-0000-000017000000}"/>
    <cellStyle name="Bad 2" xfId="42" xr:uid="{00000000-0005-0000-0000-000018000000}"/>
    <cellStyle name="Calculation 2" xfId="43" xr:uid="{00000000-0005-0000-0000-000019000000}"/>
    <cellStyle name="Calculation 2 2" xfId="70" xr:uid="{00000000-0005-0000-0000-00001A000000}"/>
    <cellStyle name="Calculation 2 3" xfId="85" xr:uid="{00000000-0005-0000-0000-00001B000000}"/>
    <cellStyle name="Check Cell 2" xfId="44" xr:uid="{00000000-0005-0000-0000-00001C000000}"/>
    <cellStyle name="Comma 3" xfId="16" xr:uid="{00000000-0005-0000-0000-00001D000000}"/>
    <cellStyle name="Comma 3 2" xfId="89" xr:uid="{00000000-0005-0000-0000-00001E000000}"/>
    <cellStyle name="Comma 3 3" xfId="100" xr:uid="{00000000-0005-0000-0000-00001F000000}"/>
    <cellStyle name="Excel Built-in Normal" xfId="6" xr:uid="{00000000-0005-0000-0000-000020000000}"/>
    <cellStyle name="Excel Built-in Normal 2" xfId="45" xr:uid="{00000000-0005-0000-0000-000021000000}"/>
    <cellStyle name="Excel Built-in Normal 2 2" xfId="90" xr:uid="{00000000-0005-0000-0000-000022000000}"/>
    <cellStyle name="Explanatory Text 2" xfId="46" xr:uid="{00000000-0005-0000-0000-000023000000}"/>
    <cellStyle name="Good 2" xfId="47" xr:uid="{00000000-0005-0000-0000-000024000000}"/>
    <cellStyle name="Good 3" xfId="48" xr:uid="{00000000-0005-0000-0000-000025000000}"/>
    <cellStyle name="Heading 1 2" xfId="49" xr:uid="{00000000-0005-0000-0000-000026000000}"/>
    <cellStyle name="Heading 2 2" xfId="50" xr:uid="{00000000-0005-0000-0000-000027000000}"/>
    <cellStyle name="Heading 3 2" xfId="51" xr:uid="{00000000-0005-0000-0000-000028000000}"/>
    <cellStyle name="Heading 4 2" xfId="52" xr:uid="{00000000-0005-0000-0000-000029000000}"/>
    <cellStyle name="Input 2" xfId="53" xr:uid="{00000000-0005-0000-0000-00002A000000}"/>
    <cellStyle name="Input 2 2" xfId="71" xr:uid="{00000000-0005-0000-0000-00002B000000}"/>
    <cellStyle name="Input 2 3" xfId="84" xr:uid="{00000000-0005-0000-0000-00002C000000}"/>
    <cellStyle name="Linked Cell 2" xfId="54" xr:uid="{00000000-0005-0000-0000-00002D000000}"/>
    <cellStyle name="Neutral 2" xfId="55" xr:uid="{00000000-0005-0000-0000-00002E000000}"/>
    <cellStyle name="Normal" xfId="0" builtinId="0"/>
    <cellStyle name="Normal 10" xfId="11" xr:uid="{00000000-0005-0000-0000-000030000000}"/>
    <cellStyle name="Normal 11" xfId="15" xr:uid="{00000000-0005-0000-0000-000031000000}"/>
    <cellStyle name="Normal 13" xfId="13" xr:uid="{00000000-0005-0000-0000-000032000000}"/>
    <cellStyle name="Normal 13 2" xfId="91" xr:uid="{00000000-0005-0000-0000-000033000000}"/>
    <cellStyle name="Normal 13 3" xfId="99" xr:uid="{00000000-0005-0000-0000-000034000000}"/>
    <cellStyle name="Normal 16" xfId="12" xr:uid="{00000000-0005-0000-0000-000035000000}"/>
    <cellStyle name="Normal 2" xfId="14" xr:uid="{00000000-0005-0000-0000-000036000000}"/>
    <cellStyle name="Normal 2 16" xfId="2" xr:uid="{00000000-0005-0000-0000-000037000000}"/>
    <cellStyle name="Normal 2 17" xfId="3" xr:uid="{00000000-0005-0000-0000-000038000000}"/>
    <cellStyle name="Normal 2 18" xfId="10" xr:uid="{00000000-0005-0000-0000-000039000000}"/>
    <cellStyle name="Normal 2 18 2" xfId="92" xr:uid="{00000000-0005-0000-0000-00003A000000}"/>
    <cellStyle name="Normal 2 18 3" xfId="98" xr:uid="{00000000-0005-0000-0000-00003B000000}"/>
    <cellStyle name="Normal 2 2" xfId="57" xr:uid="{00000000-0005-0000-0000-00003C000000}"/>
    <cellStyle name="Normal 2 2 2" xfId="76" xr:uid="{00000000-0005-0000-0000-00003D000000}"/>
    <cellStyle name="Normal 2 3" xfId="56" xr:uid="{00000000-0005-0000-0000-00003E000000}"/>
    <cellStyle name="Normal 2 3 2" xfId="93" xr:uid="{00000000-0005-0000-0000-00003F000000}"/>
    <cellStyle name="Normal 2 4" xfId="75" xr:uid="{00000000-0005-0000-0000-000040000000}"/>
    <cellStyle name="Normal 3" xfId="5" xr:uid="{00000000-0005-0000-0000-000041000000}"/>
    <cellStyle name="Normal 3 2" xfId="58" xr:uid="{00000000-0005-0000-0000-000042000000}"/>
    <cellStyle name="Normal 3 2 2" xfId="94" xr:uid="{00000000-0005-0000-0000-000043000000}"/>
    <cellStyle name="Normal 4" xfId="8" xr:uid="{00000000-0005-0000-0000-000044000000}"/>
    <cellStyle name="Normal 4 2" xfId="59" xr:uid="{00000000-0005-0000-0000-000045000000}"/>
    <cellStyle name="Normal 4 2 2" xfId="78" xr:uid="{00000000-0005-0000-0000-000046000000}"/>
    <cellStyle name="Normal 4 3" xfId="77" xr:uid="{00000000-0005-0000-0000-000047000000}"/>
    <cellStyle name="Normal 4 3 2" xfId="95" xr:uid="{00000000-0005-0000-0000-000048000000}"/>
    <cellStyle name="Normal 5" xfId="4" xr:uid="{00000000-0005-0000-0000-000049000000}"/>
    <cellStyle name="Normal 5 2" xfId="60" xr:uid="{00000000-0005-0000-0000-00004A000000}"/>
    <cellStyle name="Normal 5 3" xfId="96" xr:uid="{00000000-0005-0000-0000-00004B000000}"/>
    <cellStyle name="Normal 6" xfId="61" xr:uid="{00000000-0005-0000-0000-00004C000000}"/>
    <cellStyle name="Normal 6 2" xfId="79" xr:uid="{00000000-0005-0000-0000-00004D000000}"/>
    <cellStyle name="Normal 7" xfId="1" xr:uid="{00000000-0005-0000-0000-00004E000000}"/>
    <cellStyle name="Normal 7 2" xfId="62" xr:uid="{00000000-0005-0000-0000-00004F000000}"/>
    <cellStyle name="Normal 8" xfId="9" xr:uid="{00000000-0005-0000-0000-000050000000}"/>
    <cellStyle name="Normal 9" xfId="17" xr:uid="{00000000-0005-0000-0000-000051000000}"/>
    <cellStyle name="Normal 9 2" xfId="97" xr:uid="{00000000-0005-0000-0000-000052000000}"/>
    <cellStyle name="Normal_Priznto djuture" xfId="63" xr:uid="{00000000-0005-0000-0000-000053000000}"/>
    <cellStyle name="Note 2" xfId="64" xr:uid="{00000000-0005-0000-0000-000054000000}"/>
    <cellStyle name="Note 2 2" xfId="72" xr:uid="{00000000-0005-0000-0000-000055000000}"/>
    <cellStyle name="Note 2 3" xfId="88" xr:uid="{00000000-0005-0000-0000-000056000000}"/>
    <cellStyle name="Output 2" xfId="65" xr:uid="{00000000-0005-0000-0000-000057000000}"/>
    <cellStyle name="Output 2 2" xfId="73" xr:uid="{00000000-0005-0000-0000-000058000000}"/>
    <cellStyle name="Output 2 3" xfId="80" xr:uid="{00000000-0005-0000-0000-000059000000}"/>
    <cellStyle name="Output 2 4" xfId="82" xr:uid="{00000000-0005-0000-0000-00005A000000}"/>
    <cellStyle name="Output 2 5" xfId="86" xr:uid="{00000000-0005-0000-0000-00005B000000}"/>
    <cellStyle name="Percent 2" xfId="66" xr:uid="{00000000-0005-0000-0000-00005C000000}"/>
    <cellStyle name="Title 2" xfId="67" xr:uid="{00000000-0005-0000-0000-00005D000000}"/>
    <cellStyle name="Total 2" xfId="68" xr:uid="{00000000-0005-0000-0000-00005E000000}"/>
    <cellStyle name="Total 2 2" xfId="74" xr:uid="{00000000-0005-0000-0000-00005F000000}"/>
    <cellStyle name="Total 2 3" xfId="81" xr:uid="{00000000-0005-0000-0000-000060000000}"/>
    <cellStyle name="Total 2 4" xfId="83" xr:uid="{00000000-0005-0000-0000-000061000000}"/>
    <cellStyle name="Total 2 5" xfId="87" xr:uid="{00000000-0005-0000-0000-000062000000}"/>
    <cellStyle name="Warning Text 2" xfId="69" xr:uid="{00000000-0005-0000-0000-000063000000}"/>
    <cellStyle name="Нормалан 2" xfId="7" xr:uid="{00000000-0005-0000-0000-000064000000}"/>
  </cellStyles>
  <dxfs count="0"/>
  <tableStyles count="0" defaultTableStyle="TableStyleMedium2" defaultPivotStyle="PivotStyleLight16"/>
  <colors>
    <mruColors>
      <color rgb="FFE6D5F3"/>
      <color rgb="FFCC99FF"/>
      <color rgb="FF99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56D7F-926D-460F-91B0-D3E1F3E0DB20}">
  <dimension ref="A1:I54"/>
  <sheetViews>
    <sheetView tabSelected="1" topLeftCell="D1" workbookViewId="0">
      <selection activeCell="K3" sqref="K3"/>
    </sheetView>
  </sheetViews>
  <sheetFormatPr defaultColWidth="8.85546875" defaultRowHeight="15"/>
  <cols>
    <col min="1" max="1" width="20.42578125" customWidth="1"/>
    <col min="2" max="2" width="9" customWidth="1"/>
    <col min="3" max="3" width="29.42578125" customWidth="1"/>
    <col min="4" max="4" width="10.42578125" bestFit="1" customWidth="1"/>
    <col min="5" max="6" width="21.42578125" customWidth="1"/>
    <col min="7" max="7" width="15" customWidth="1"/>
    <col min="8" max="8" width="20.28515625" customWidth="1"/>
    <col min="9" max="9" width="14.85546875" customWidth="1"/>
  </cols>
  <sheetData>
    <row r="1" spans="1:9" ht="45">
      <c r="A1" s="9" t="s">
        <v>12</v>
      </c>
      <c r="B1" s="3" t="s">
        <v>13</v>
      </c>
      <c r="C1" s="3" t="s">
        <v>14</v>
      </c>
      <c r="D1" s="3" t="s">
        <v>15</v>
      </c>
      <c r="E1" s="10" t="s">
        <v>11</v>
      </c>
      <c r="F1" s="18"/>
      <c r="G1" s="6" t="s">
        <v>16</v>
      </c>
      <c r="H1" s="2" t="s">
        <v>17</v>
      </c>
      <c r="I1" s="20" t="s">
        <v>69</v>
      </c>
    </row>
    <row r="2" spans="1:9" ht="51">
      <c r="A2" s="12" t="s">
        <v>18</v>
      </c>
      <c r="B2" s="5">
        <v>65</v>
      </c>
      <c r="C2" s="1" t="s">
        <v>10</v>
      </c>
      <c r="D2" s="4">
        <v>15</v>
      </c>
      <c r="E2" s="11" t="s">
        <v>0</v>
      </c>
      <c r="F2" s="14" t="str">
        <f t="shared" ref="F2:F33" si="0">+B2&amp;D2&amp;E2</f>
        <v>6515CEA reagens</v>
      </c>
      <c r="G2" s="8">
        <v>29500</v>
      </c>
      <c r="H2" s="7" t="s">
        <v>19</v>
      </c>
      <c r="I2" s="19">
        <v>3</v>
      </c>
    </row>
    <row r="3" spans="1:9" ht="51">
      <c r="A3" s="12" t="s">
        <v>18</v>
      </c>
      <c r="B3" s="5">
        <v>65</v>
      </c>
      <c r="C3" s="1" t="s">
        <v>10</v>
      </c>
      <c r="D3" s="4">
        <v>19</v>
      </c>
      <c r="E3" s="11" t="s">
        <v>1</v>
      </c>
      <c r="F3" s="14" t="str">
        <f t="shared" si="0"/>
        <v xml:space="preserve">6519Free PSA hyb reagens </v>
      </c>
      <c r="G3" s="8">
        <v>33000</v>
      </c>
      <c r="H3" s="7" t="s">
        <v>19</v>
      </c>
      <c r="I3" s="19">
        <v>2</v>
      </c>
    </row>
    <row r="4" spans="1:9" ht="51">
      <c r="A4" s="12" t="s">
        <v>18</v>
      </c>
      <c r="B4" s="5">
        <v>65</v>
      </c>
      <c r="C4" s="1" t="s">
        <v>10</v>
      </c>
      <c r="D4" s="4">
        <v>43</v>
      </c>
      <c r="E4" s="11" t="s">
        <v>2</v>
      </c>
      <c r="F4" s="14" t="str">
        <f t="shared" si="0"/>
        <v>6543Ca 19-9 reagens</v>
      </c>
      <c r="G4" s="8">
        <v>31500</v>
      </c>
      <c r="H4" s="7" t="s">
        <v>19</v>
      </c>
      <c r="I4" s="19">
        <v>2</v>
      </c>
    </row>
    <row r="5" spans="1:9" ht="51">
      <c r="A5" s="12" t="s">
        <v>18</v>
      </c>
      <c r="B5" s="5">
        <v>65</v>
      </c>
      <c r="C5" s="1" t="s">
        <v>10</v>
      </c>
      <c r="D5" s="4">
        <v>106</v>
      </c>
      <c r="E5" s="11" t="s">
        <v>3</v>
      </c>
      <c r="F5" s="14" t="str">
        <f t="shared" si="0"/>
        <v>65106WASH BUFFER  R 4X1950ML (ACCESS)</v>
      </c>
      <c r="G5" s="8">
        <v>9133</v>
      </c>
      <c r="H5" s="7" t="s">
        <v>19</v>
      </c>
      <c r="I5" s="19">
        <v>6</v>
      </c>
    </row>
    <row r="6" spans="1:9" ht="51">
      <c r="A6" s="12" t="s">
        <v>18</v>
      </c>
      <c r="B6" s="5">
        <v>65</v>
      </c>
      <c r="C6" s="1" t="s">
        <v>10</v>
      </c>
      <c r="D6" s="4">
        <v>109</v>
      </c>
      <c r="E6" s="11" t="s">
        <v>4</v>
      </c>
      <c r="F6" s="14" t="str">
        <f t="shared" si="0"/>
        <v>65109Sample cups 2ml</v>
      </c>
      <c r="G6" s="8">
        <v>4188</v>
      </c>
      <c r="H6" s="7" t="s">
        <v>19</v>
      </c>
      <c r="I6" s="19">
        <v>0</v>
      </c>
    </row>
    <row r="7" spans="1:9" ht="38.25">
      <c r="A7" s="12" t="s">
        <v>18</v>
      </c>
      <c r="B7" s="5">
        <v>153</v>
      </c>
      <c r="C7" s="1" t="s">
        <v>7</v>
      </c>
      <c r="D7" s="4">
        <v>24</v>
      </c>
      <c r="E7" s="11" t="s">
        <v>6</v>
      </c>
      <c r="F7" s="14" t="str">
        <f t="shared" si="0"/>
        <v>15324CK NAC</v>
      </c>
      <c r="G7" s="8">
        <v>23920</v>
      </c>
      <c r="H7" s="7" t="s">
        <v>19</v>
      </c>
      <c r="I7" s="19">
        <v>4</v>
      </c>
    </row>
    <row r="8" spans="1:9" ht="38.25">
      <c r="A8" s="12" t="s">
        <v>18</v>
      </c>
      <c r="B8" s="5">
        <v>153</v>
      </c>
      <c r="C8" s="1" t="s">
        <v>7</v>
      </c>
      <c r="D8" s="4">
        <v>31</v>
      </c>
      <c r="E8" s="11" t="s">
        <v>5</v>
      </c>
      <c r="F8" s="14" t="str">
        <f t="shared" si="0"/>
        <v>15331CRP</v>
      </c>
      <c r="G8" s="8">
        <v>50076</v>
      </c>
      <c r="H8" s="7" t="s">
        <v>19</v>
      </c>
      <c r="I8" s="19">
        <v>3</v>
      </c>
    </row>
    <row r="9" spans="1:9" ht="38.25">
      <c r="A9" s="12" t="s">
        <v>18</v>
      </c>
      <c r="B9" s="5">
        <v>153</v>
      </c>
      <c r="C9" s="1" t="s">
        <v>7</v>
      </c>
      <c r="D9" s="4">
        <v>68</v>
      </c>
      <c r="E9" s="11" t="s">
        <v>8</v>
      </c>
      <c r="F9" s="14" t="str">
        <f t="shared" si="0"/>
        <v>15368ISE Mid Standard</v>
      </c>
      <c r="G9" s="8">
        <v>15080</v>
      </c>
      <c r="H9" s="7" t="s">
        <v>19</v>
      </c>
      <c r="I9" s="19">
        <v>1</v>
      </c>
    </row>
    <row r="10" spans="1:9" ht="38.25">
      <c r="A10" s="12" t="s">
        <v>18</v>
      </c>
      <c r="B10" s="5">
        <v>153</v>
      </c>
      <c r="C10" s="1" t="s">
        <v>7</v>
      </c>
      <c r="D10" s="4">
        <v>99</v>
      </c>
      <c r="E10" s="11" t="s">
        <v>9</v>
      </c>
      <c r="F10" s="14" t="str">
        <f t="shared" si="0"/>
        <v>15399System Serum  kalibrator</v>
      </c>
      <c r="G10" s="8">
        <v>28418.3</v>
      </c>
      <c r="H10" s="7" t="s">
        <v>19</v>
      </c>
      <c r="I10" s="19">
        <v>1</v>
      </c>
    </row>
    <row r="11" spans="1:9" ht="25.5">
      <c r="A11" s="12" t="s">
        <v>18</v>
      </c>
      <c r="B11" s="1">
        <v>5</v>
      </c>
      <c r="C11" s="1" t="s">
        <v>20</v>
      </c>
      <c r="D11" s="13">
        <v>2</v>
      </c>
      <c r="E11" s="14" t="s">
        <v>21</v>
      </c>
      <c r="F11" s="14" t="str">
        <f t="shared" si="0"/>
        <v>52Diluent</v>
      </c>
      <c r="G11" s="16">
        <v>18800</v>
      </c>
      <c r="H11" s="17" t="s">
        <v>67</v>
      </c>
      <c r="I11" s="19">
        <v>4</v>
      </c>
    </row>
    <row r="12" spans="1:9" ht="38.25">
      <c r="A12" s="12" t="s">
        <v>18</v>
      </c>
      <c r="B12" s="1">
        <v>5</v>
      </c>
      <c r="C12" s="1" t="s">
        <v>20</v>
      </c>
      <c r="D12" s="13">
        <v>3</v>
      </c>
      <c r="E12" s="14" t="s">
        <v>22</v>
      </c>
      <c r="F12" s="14" t="str">
        <f t="shared" si="0"/>
        <v xml:space="preserve">53Enzimatski kliner ( Mythic 18-22 Enzymatic Cleaner )  </v>
      </c>
      <c r="G12" s="16">
        <v>9800</v>
      </c>
      <c r="H12" s="17" t="s">
        <v>67</v>
      </c>
      <c r="I12" s="19">
        <v>2</v>
      </c>
    </row>
    <row r="13" spans="1:9" ht="25.5">
      <c r="A13" s="12" t="s">
        <v>18</v>
      </c>
      <c r="B13" s="1">
        <v>5</v>
      </c>
      <c r="C13" s="1" t="s">
        <v>20</v>
      </c>
      <c r="D13" s="13">
        <v>4</v>
      </c>
      <c r="E13" s="14" t="s">
        <v>23</v>
      </c>
      <c r="F13" s="14" t="str">
        <f t="shared" si="0"/>
        <v xml:space="preserve">54Lizir (cyanide free lytic solution) </v>
      </c>
      <c r="G13" s="16">
        <v>14700</v>
      </c>
      <c r="H13" s="17" t="s">
        <v>67</v>
      </c>
      <c r="I13" s="19">
        <v>0</v>
      </c>
    </row>
    <row r="14" spans="1:9" ht="25.5">
      <c r="A14" s="12" t="s">
        <v>18</v>
      </c>
      <c r="B14" s="1">
        <v>5</v>
      </c>
      <c r="C14" s="1" t="s">
        <v>20</v>
      </c>
      <c r="D14" s="13">
        <v>5</v>
      </c>
      <c r="E14" s="14" t="s">
        <v>24</v>
      </c>
      <c r="F14" s="14" t="str">
        <f t="shared" si="0"/>
        <v>55Flush kliner</v>
      </c>
      <c r="G14" s="16">
        <v>1325</v>
      </c>
      <c r="H14" s="17" t="s">
        <v>67</v>
      </c>
      <c r="I14" s="19">
        <v>0</v>
      </c>
    </row>
    <row r="15" spans="1:9" ht="25.5">
      <c r="A15" s="12" t="s">
        <v>18</v>
      </c>
      <c r="B15" s="1">
        <v>5</v>
      </c>
      <c r="C15" s="1" t="s">
        <v>20</v>
      </c>
      <c r="D15" s="13">
        <v>7</v>
      </c>
      <c r="E15" s="14" t="s">
        <v>25</v>
      </c>
      <c r="F15" s="14" t="str">
        <f t="shared" si="0"/>
        <v>57Kontrolna krv normalan nivo (3D)</v>
      </c>
      <c r="G15" s="16">
        <v>3500</v>
      </c>
      <c r="H15" s="17" t="s">
        <v>67</v>
      </c>
      <c r="I15" s="19">
        <v>0</v>
      </c>
    </row>
    <row r="16" spans="1:9" ht="38.25">
      <c r="A16" s="12" t="s">
        <v>18</v>
      </c>
      <c r="B16" s="1">
        <v>34</v>
      </c>
      <c r="C16" s="1" t="s">
        <v>26</v>
      </c>
      <c r="D16" s="13">
        <v>2</v>
      </c>
      <c r="E16" s="14" t="s">
        <v>27</v>
      </c>
      <c r="F16" s="14" t="str">
        <f t="shared" si="0"/>
        <v xml:space="preserve">342Technoclot PT PLUS - PT iz venskog uzorka </v>
      </c>
      <c r="G16" s="16">
        <v>5190</v>
      </c>
      <c r="H16" s="17" t="s">
        <v>67</v>
      </c>
      <c r="I16" s="19">
        <v>3</v>
      </c>
    </row>
    <row r="17" spans="1:9" ht="38.25">
      <c r="A17" s="12" t="s">
        <v>18</v>
      </c>
      <c r="B17" s="1">
        <v>34</v>
      </c>
      <c r="C17" s="1" t="s">
        <v>26</v>
      </c>
      <c r="D17" s="13">
        <v>3</v>
      </c>
      <c r="E17" s="14" t="s">
        <v>28</v>
      </c>
      <c r="F17" s="14" t="str">
        <f t="shared" si="0"/>
        <v xml:space="preserve">343PT Owren manual - PT iz kapilarnog uzorka </v>
      </c>
      <c r="G17" s="16">
        <v>13100</v>
      </c>
      <c r="H17" s="17" t="s">
        <v>67</v>
      </c>
      <c r="I17" s="19">
        <v>4</v>
      </c>
    </row>
    <row r="18" spans="1:9" ht="38.25">
      <c r="A18" s="12" t="s">
        <v>18</v>
      </c>
      <c r="B18" s="1">
        <v>34</v>
      </c>
      <c r="C18" s="1" t="s">
        <v>26</v>
      </c>
      <c r="D18" s="13">
        <v>8</v>
      </c>
      <c r="E18" s="14" t="s">
        <v>29</v>
      </c>
      <c r="F18" s="14" t="str">
        <f t="shared" si="0"/>
        <v>348Siron aPTT</v>
      </c>
      <c r="G18" s="16">
        <v>5393</v>
      </c>
      <c r="H18" s="17" t="s">
        <v>67</v>
      </c>
      <c r="I18" s="19">
        <v>3</v>
      </c>
    </row>
    <row r="19" spans="1:9" ht="38.25">
      <c r="A19" s="12" t="s">
        <v>18</v>
      </c>
      <c r="B19" s="1">
        <v>34</v>
      </c>
      <c r="C19" s="1" t="s">
        <v>26</v>
      </c>
      <c r="D19" s="13">
        <v>10</v>
      </c>
      <c r="E19" s="14" t="s">
        <v>30</v>
      </c>
      <c r="F19" s="14" t="str">
        <f t="shared" si="0"/>
        <v>3410Ca-Chloride 25 mmol 100ml</v>
      </c>
      <c r="G19" s="16">
        <v>1650</v>
      </c>
      <c r="H19" s="17" t="s">
        <v>67</v>
      </c>
      <c r="I19" s="19">
        <v>0</v>
      </c>
    </row>
    <row r="20" spans="1:9" ht="38.25">
      <c r="A20" s="12" t="s">
        <v>18</v>
      </c>
      <c r="B20" s="1">
        <v>34</v>
      </c>
      <c r="C20" s="1" t="s">
        <v>26</v>
      </c>
      <c r="D20" s="13">
        <v>12</v>
      </c>
      <c r="E20" s="14" t="s">
        <v>31</v>
      </c>
      <c r="F20" s="14" t="str">
        <f t="shared" si="0"/>
        <v xml:space="preserve">3412Fibrinogen reagens </v>
      </c>
      <c r="G20" s="16">
        <v>12733</v>
      </c>
      <c r="H20" s="17" t="s">
        <v>67</v>
      </c>
      <c r="I20" s="19">
        <v>0</v>
      </c>
    </row>
    <row r="21" spans="1:9" ht="38.25">
      <c r="A21" s="12" t="s">
        <v>18</v>
      </c>
      <c r="B21" s="1">
        <v>34</v>
      </c>
      <c r="C21" s="1" t="s">
        <v>26</v>
      </c>
      <c r="D21" s="13">
        <v>13</v>
      </c>
      <c r="E21" s="14" t="s">
        <v>32</v>
      </c>
      <c r="F21" s="14" t="str">
        <f t="shared" si="0"/>
        <v xml:space="preserve">3413Imidazol pufer </v>
      </c>
      <c r="G21" s="16">
        <v>1889</v>
      </c>
      <c r="H21" s="17" t="s">
        <v>67</v>
      </c>
      <c r="I21" s="19">
        <v>0</v>
      </c>
    </row>
    <row r="22" spans="1:9" ht="38.25">
      <c r="A22" s="12" t="s">
        <v>18</v>
      </c>
      <c r="B22" s="1">
        <v>34</v>
      </c>
      <c r="C22" s="1" t="s">
        <v>26</v>
      </c>
      <c r="D22" s="13">
        <v>19</v>
      </c>
      <c r="E22" s="14" t="s">
        <v>33</v>
      </c>
      <c r="F22" s="14" t="str">
        <f t="shared" si="0"/>
        <v>3419Čašice za trombostat, 500 komad</v>
      </c>
      <c r="G22" s="16">
        <v>4200</v>
      </c>
      <c r="H22" s="17" t="s">
        <v>67</v>
      </c>
      <c r="I22" s="19">
        <v>0</v>
      </c>
    </row>
    <row r="23" spans="1:9" ht="38.25">
      <c r="A23" s="12" t="s">
        <v>18</v>
      </c>
      <c r="B23" s="1">
        <v>34</v>
      </c>
      <c r="C23" s="1" t="s">
        <v>26</v>
      </c>
      <c r="D23" s="13">
        <v>20</v>
      </c>
      <c r="E23" s="14" t="s">
        <v>34</v>
      </c>
      <c r="F23" s="14" t="str">
        <f t="shared" si="0"/>
        <v>3420Kuglice za trombostat, 500 komad</v>
      </c>
      <c r="G23" s="16">
        <v>3200</v>
      </c>
      <c r="H23" s="17" t="s">
        <v>67</v>
      </c>
      <c r="I23" s="19">
        <v>0</v>
      </c>
    </row>
    <row r="24" spans="1:9" ht="51">
      <c r="A24" s="12" t="s">
        <v>18</v>
      </c>
      <c r="B24" s="1">
        <v>65</v>
      </c>
      <c r="C24" s="1" t="s">
        <v>10</v>
      </c>
      <c r="D24" s="15">
        <v>1</v>
      </c>
      <c r="E24" s="14" t="s">
        <v>35</v>
      </c>
      <c r="F24" s="14" t="str">
        <f t="shared" si="0"/>
        <v>651FT3 reagens</v>
      </c>
      <c r="G24" s="16">
        <v>17500</v>
      </c>
      <c r="H24" s="17" t="s">
        <v>19</v>
      </c>
      <c r="I24" s="19">
        <v>2</v>
      </c>
    </row>
    <row r="25" spans="1:9" ht="51">
      <c r="A25" s="12" t="s">
        <v>18</v>
      </c>
      <c r="B25" s="1">
        <v>65</v>
      </c>
      <c r="C25" s="1" t="s">
        <v>10</v>
      </c>
      <c r="D25" s="15">
        <v>3</v>
      </c>
      <c r="E25" s="14" t="s">
        <v>36</v>
      </c>
      <c r="F25" s="14" t="str">
        <f t="shared" si="0"/>
        <v>653FT4 reagens</v>
      </c>
      <c r="G25" s="16">
        <v>16000</v>
      </c>
      <c r="H25" s="17" t="s">
        <v>19</v>
      </c>
      <c r="I25" s="19">
        <v>3</v>
      </c>
    </row>
    <row r="26" spans="1:9" ht="51">
      <c r="A26" s="12" t="s">
        <v>18</v>
      </c>
      <c r="B26" s="1">
        <v>65</v>
      </c>
      <c r="C26" s="1" t="s">
        <v>10</v>
      </c>
      <c r="D26" s="15">
        <v>4</v>
      </c>
      <c r="E26" s="14" t="s">
        <v>37</v>
      </c>
      <c r="F26" s="14" t="str">
        <f t="shared" si="0"/>
        <v>654FT4 kalibrator</v>
      </c>
      <c r="G26" s="16">
        <v>6801</v>
      </c>
      <c r="H26" s="17" t="s">
        <v>19</v>
      </c>
      <c r="I26" s="19">
        <v>1</v>
      </c>
    </row>
    <row r="27" spans="1:9" ht="51">
      <c r="A27" s="12" t="s">
        <v>18</v>
      </c>
      <c r="B27" s="1">
        <v>65</v>
      </c>
      <c r="C27" s="1" t="s">
        <v>10</v>
      </c>
      <c r="D27" s="15">
        <v>9</v>
      </c>
      <c r="E27" s="14" t="s">
        <v>38</v>
      </c>
      <c r="F27" s="14" t="str">
        <f t="shared" si="0"/>
        <v>659CA 15.3 reagens</v>
      </c>
      <c r="G27" s="16">
        <v>39000</v>
      </c>
      <c r="H27" s="17" t="s">
        <v>19</v>
      </c>
      <c r="I27" s="19">
        <v>1</v>
      </c>
    </row>
    <row r="28" spans="1:9" ht="51">
      <c r="A28" s="12" t="s">
        <v>18</v>
      </c>
      <c r="B28" s="1">
        <v>65</v>
      </c>
      <c r="C28" s="1" t="s">
        <v>10</v>
      </c>
      <c r="D28" s="15">
        <v>11</v>
      </c>
      <c r="E28" s="14" t="s">
        <v>39</v>
      </c>
      <c r="F28" s="14" t="str">
        <f t="shared" si="0"/>
        <v>6511CA 125 reagens</v>
      </c>
      <c r="G28" s="16">
        <v>35000</v>
      </c>
      <c r="H28" s="17" t="s">
        <v>19</v>
      </c>
      <c r="I28" s="19">
        <v>0</v>
      </c>
    </row>
    <row r="29" spans="1:9" ht="51">
      <c r="A29" s="12" t="s">
        <v>18</v>
      </c>
      <c r="B29" s="1">
        <v>65</v>
      </c>
      <c r="C29" s="1" t="s">
        <v>10</v>
      </c>
      <c r="D29" s="15">
        <v>13</v>
      </c>
      <c r="E29" s="14" t="s">
        <v>40</v>
      </c>
      <c r="F29" s="14" t="str">
        <f t="shared" si="0"/>
        <v>6513PSAhyb reagens</v>
      </c>
      <c r="G29" s="16">
        <v>31530</v>
      </c>
      <c r="H29" s="17" t="s">
        <v>19</v>
      </c>
      <c r="I29" s="19">
        <v>2</v>
      </c>
    </row>
    <row r="30" spans="1:9" ht="51">
      <c r="A30" s="12" t="s">
        <v>18</v>
      </c>
      <c r="B30" s="1">
        <v>65</v>
      </c>
      <c r="C30" s="1" t="s">
        <v>10</v>
      </c>
      <c r="D30" s="15">
        <v>27</v>
      </c>
      <c r="E30" s="14" t="s">
        <v>41</v>
      </c>
      <c r="F30" s="14" t="str">
        <f t="shared" si="0"/>
        <v>6527TESTOSTERON reagens</v>
      </c>
      <c r="G30" s="16">
        <v>21493</v>
      </c>
      <c r="H30" s="17" t="s">
        <v>19</v>
      </c>
      <c r="I30" s="19">
        <v>0</v>
      </c>
    </row>
    <row r="31" spans="1:9" ht="51">
      <c r="A31" s="12" t="s">
        <v>18</v>
      </c>
      <c r="B31" s="1">
        <v>65</v>
      </c>
      <c r="C31" s="1" t="s">
        <v>10</v>
      </c>
      <c r="D31" s="15">
        <v>41</v>
      </c>
      <c r="E31" s="14" t="s">
        <v>42</v>
      </c>
      <c r="F31" s="14" t="str">
        <f t="shared" si="0"/>
        <v>6541hTSH reagens</v>
      </c>
      <c r="G31" s="16">
        <v>35000</v>
      </c>
      <c r="H31" s="17" t="s">
        <v>19</v>
      </c>
      <c r="I31" s="19">
        <v>4</v>
      </c>
    </row>
    <row r="32" spans="1:9" ht="51">
      <c r="A32" s="12" t="s">
        <v>18</v>
      </c>
      <c r="B32" s="1">
        <v>65</v>
      </c>
      <c r="C32" s="1" t="s">
        <v>10</v>
      </c>
      <c r="D32" s="15">
        <v>46</v>
      </c>
      <c r="E32" s="14" t="s">
        <v>43</v>
      </c>
      <c r="F32" s="14" t="str">
        <f t="shared" si="0"/>
        <v>6546TOTAL B-HCG kalibrator</v>
      </c>
      <c r="G32" s="16">
        <v>9007</v>
      </c>
      <c r="H32" s="17" t="s">
        <v>19</v>
      </c>
      <c r="I32" s="19">
        <v>0</v>
      </c>
    </row>
    <row r="33" spans="1:9" ht="51">
      <c r="A33" s="12" t="s">
        <v>18</v>
      </c>
      <c r="B33" s="1">
        <v>65</v>
      </c>
      <c r="C33" s="1" t="s">
        <v>10</v>
      </c>
      <c r="D33" s="15">
        <v>96</v>
      </c>
      <c r="E33" s="14" t="s">
        <v>44</v>
      </c>
      <c r="F33" s="14" t="str">
        <f t="shared" si="0"/>
        <v>6596Citranox</v>
      </c>
      <c r="G33" s="16">
        <v>10349</v>
      </c>
      <c r="H33" s="17" t="s">
        <v>19</v>
      </c>
      <c r="I33" s="19">
        <v>0</v>
      </c>
    </row>
    <row r="34" spans="1:9" ht="51">
      <c r="A34" s="12" t="s">
        <v>18</v>
      </c>
      <c r="B34" s="1">
        <v>65</v>
      </c>
      <c r="C34" s="1" t="s">
        <v>10</v>
      </c>
      <c r="D34" s="15">
        <v>100</v>
      </c>
      <c r="E34" s="14" t="s">
        <v>45</v>
      </c>
      <c r="F34" s="14" t="str">
        <f t="shared" ref="F34:F54" si="1">+B34&amp;D34&amp;E34</f>
        <v>65100WASTE BAGS 20 (ACCESS)</v>
      </c>
      <c r="G34" s="16">
        <v>12825</v>
      </c>
      <c r="H34" s="17" t="s">
        <v>19</v>
      </c>
      <c r="I34" s="19">
        <v>0</v>
      </c>
    </row>
    <row r="35" spans="1:9" ht="51">
      <c r="A35" s="12" t="s">
        <v>18</v>
      </c>
      <c r="B35" s="1">
        <v>65</v>
      </c>
      <c r="C35" s="1" t="s">
        <v>10</v>
      </c>
      <c r="D35" s="15">
        <v>102</v>
      </c>
      <c r="E35" s="14" t="s">
        <v>46</v>
      </c>
      <c r="F35" s="14" t="str">
        <f t="shared" si="1"/>
        <v>65102SUBSTRATE 4X130</v>
      </c>
      <c r="G35" s="16">
        <v>29082</v>
      </c>
      <c r="H35" s="17" t="s">
        <v>19</v>
      </c>
      <c r="I35" s="19">
        <v>2</v>
      </c>
    </row>
    <row r="36" spans="1:9" ht="51">
      <c r="A36" s="12" t="s">
        <v>18</v>
      </c>
      <c r="B36" s="1">
        <v>65</v>
      </c>
      <c r="C36" s="1" t="s">
        <v>10</v>
      </c>
      <c r="D36" s="15">
        <v>111</v>
      </c>
      <c r="E36" s="14" t="s">
        <v>47</v>
      </c>
      <c r="F36" s="14" t="str">
        <f t="shared" si="1"/>
        <v>65111Contrad 70</v>
      </c>
      <c r="G36" s="16">
        <v>8346</v>
      </c>
      <c r="H36" s="17" t="s">
        <v>19</v>
      </c>
      <c r="I36" s="19">
        <v>0</v>
      </c>
    </row>
    <row r="37" spans="1:9" ht="38.25">
      <c r="A37" s="12" t="s">
        <v>18</v>
      </c>
      <c r="B37" s="1">
        <v>108</v>
      </c>
      <c r="C37" s="1" t="s">
        <v>48</v>
      </c>
      <c r="D37" s="15">
        <v>1</v>
      </c>
      <c r="E37" s="14" t="s">
        <v>49</v>
      </c>
      <c r="F37" s="14" t="str">
        <f t="shared" si="1"/>
        <v>1081Test trake za analizu urina- minimum 9 analiza</v>
      </c>
      <c r="G37" s="16">
        <v>3.61</v>
      </c>
      <c r="H37" s="17" t="s">
        <v>68</v>
      </c>
      <c r="I37" s="19">
        <v>0</v>
      </c>
    </row>
    <row r="38" spans="1:9" ht="38.25">
      <c r="A38" s="12" t="s">
        <v>18</v>
      </c>
      <c r="B38" s="1">
        <v>153</v>
      </c>
      <c r="C38" s="1" t="s">
        <v>7</v>
      </c>
      <c r="D38" s="15">
        <v>7</v>
      </c>
      <c r="E38" s="14" t="s">
        <v>50</v>
      </c>
      <c r="F38" s="14" t="str">
        <f t="shared" si="1"/>
        <v>1537Alfa amilaza</v>
      </c>
      <c r="G38" s="16">
        <v>40000</v>
      </c>
      <c r="H38" s="17" t="s">
        <v>19</v>
      </c>
      <c r="I38" s="19">
        <v>0</v>
      </c>
    </row>
    <row r="39" spans="1:9" ht="38.25">
      <c r="A39" s="12" t="s">
        <v>18</v>
      </c>
      <c r="B39" s="1">
        <v>153</v>
      </c>
      <c r="C39" s="1" t="s">
        <v>7</v>
      </c>
      <c r="D39" s="15">
        <v>17</v>
      </c>
      <c r="E39" s="14" t="s">
        <v>51</v>
      </c>
      <c r="F39" s="14" t="str">
        <f t="shared" si="1"/>
        <v>15317Bilirubin  direktni</v>
      </c>
      <c r="G39" s="16">
        <v>6440</v>
      </c>
      <c r="H39" s="17" t="s">
        <v>19</v>
      </c>
      <c r="I39" s="19">
        <v>0</v>
      </c>
    </row>
    <row r="40" spans="1:9" ht="38.25">
      <c r="A40" s="12" t="s">
        <v>18</v>
      </c>
      <c r="B40" s="1">
        <v>153</v>
      </c>
      <c r="C40" s="1" t="s">
        <v>7</v>
      </c>
      <c r="D40" s="15">
        <v>35</v>
      </c>
      <c r="E40" s="14" t="s">
        <v>52</v>
      </c>
      <c r="F40" s="14" t="str">
        <f t="shared" si="1"/>
        <v>15335Čašice a 3 ml</v>
      </c>
      <c r="G40" s="16">
        <v>3354.45</v>
      </c>
      <c r="H40" s="17" t="s">
        <v>19</v>
      </c>
      <c r="I40" s="19">
        <v>1</v>
      </c>
    </row>
    <row r="41" spans="1:9" ht="38.25">
      <c r="A41" s="12" t="s">
        <v>18</v>
      </c>
      <c r="B41" s="1">
        <v>153</v>
      </c>
      <c r="C41" s="1" t="s">
        <v>7</v>
      </c>
      <c r="D41" s="15">
        <v>36</v>
      </c>
      <c r="E41" s="14" t="s">
        <v>53</v>
      </c>
      <c r="F41" s="14" t="str">
        <f t="shared" si="1"/>
        <v>15336D-Dimer</v>
      </c>
      <c r="G41" s="16">
        <v>173518</v>
      </c>
      <c r="H41" s="17" t="s">
        <v>19</v>
      </c>
      <c r="I41" s="19">
        <v>0</v>
      </c>
    </row>
    <row r="42" spans="1:9" ht="38.25">
      <c r="A42" s="12" t="s">
        <v>18</v>
      </c>
      <c r="B42" s="1">
        <v>153</v>
      </c>
      <c r="C42" s="1" t="s">
        <v>7</v>
      </c>
      <c r="D42" s="15">
        <v>41</v>
      </c>
      <c r="E42" s="14" t="s">
        <v>54</v>
      </c>
      <c r="F42" s="14" t="str">
        <f t="shared" si="1"/>
        <v>15341Feritin</v>
      </c>
      <c r="G42" s="16">
        <v>115200</v>
      </c>
      <c r="H42" s="17" t="s">
        <v>19</v>
      </c>
      <c r="I42" s="19">
        <v>0</v>
      </c>
    </row>
    <row r="43" spans="1:9" ht="38.25">
      <c r="A43" s="12" t="s">
        <v>18</v>
      </c>
      <c r="B43" s="1">
        <v>153</v>
      </c>
      <c r="C43" s="1" t="s">
        <v>7</v>
      </c>
      <c r="D43" s="15">
        <v>42</v>
      </c>
      <c r="E43" s="14" t="s">
        <v>55</v>
      </c>
      <c r="F43" s="14" t="str">
        <f t="shared" si="1"/>
        <v>15342GGT</v>
      </c>
      <c r="G43" s="16">
        <v>8620</v>
      </c>
      <c r="H43" s="17" t="s">
        <v>19</v>
      </c>
      <c r="I43" s="19">
        <v>0</v>
      </c>
    </row>
    <row r="44" spans="1:9" ht="38.25">
      <c r="A44" s="12" t="s">
        <v>18</v>
      </c>
      <c r="B44" s="1">
        <v>153</v>
      </c>
      <c r="C44" s="1" t="s">
        <v>7</v>
      </c>
      <c r="D44" s="15">
        <v>46</v>
      </c>
      <c r="E44" s="14" t="s">
        <v>56</v>
      </c>
      <c r="F44" s="14" t="str">
        <f t="shared" si="1"/>
        <v>15346Gvoždje</v>
      </c>
      <c r="G44" s="16">
        <v>15800</v>
      </c>
      <c r="H44" s="17" t="s">
        <v>19</v>
      </c>
      <c r="I44" s="19">
        <v>0</v>
      </c>
    </row>
    <row r="45" spans="1:9" ht="38.25">
      <c r="A45" s="12" t="s">
        <v>18</v>
      </c>
      <c r="B45" s="1">
        <v>153</v>
      </c>
      <c r="C45" s="1" t="s">
        <v>7</v>
      </c>
      <c r="D45" s="15">
        <v>47</v>
      </c>
      <c r="E45" s="14" t="s">
        <v>57</v>
      </c>
      <c r="F45" s="14" t="str">
        <f t="shared" si="1"/>
        <v>15347Hb A1 c</v>
      </c>
      <c r="G45" s="16">
        <v>107500</v>
      </c>
      <c r="H45" s="17" t="s">
        <v>19</v>
      </c>
      <c r="I45" s="19">
        <v>0</v>
      </c>
    </row>
    <row r="46" spans="1:9" ht="38.25">
      <c r="A46" s="12" t="s">
        <v>18</v>
      </c>
      <c r="B46" s="1">
        <v>153</v>
      </c>
      <c r="C46" s="1" t="s">
        <v>7</v>
      </c>
      <c r="D46" s="15">
        <v>62</v>
      </c>
      <c r="E46" s="14" t="s">
        <v>58</v>
      </c>
      <c r="F46" s="14" t="str">
        <f t="shared" si="1"/>
        <v>15362ISE buffer</v>
      </c>
      <c r="G46" s="16">
        <v>14621</v>
      </c>
      <c r="H46" s="17" t="s">
        <v>19</v>
      </c>
      <c r="I46" s="19">
        <v>0</v>
      </c>
    </row>
    <row r="47" spans="1:9" ht="38.25">
      <c r="A47" s="12" t="s">
        <v>18</v>
      </c>
      <c r="B47" s="1">
        <v>153</v>
      </c>
      <c r="C47" s="1" t="s">
        <v>7</v>
      </c>
      <c r="D47" s="15">
        <v>64</v>
      </c>
      <c r="E47" s="14" t="s">
        <v>59</v>
      </c>
      <c r="F47" s="14" t="str">
        <f t="shared" si="1"/>
        <v>15364ISE High Serum Standard</v>
      </c>
      <c r="G47" s="16">
        <v>10247.65</v>
      </c>
      <c r="H47" s="17" t="s">
        <v>19</v>
      </c>
      <c r="I47" s="19">
        <v>0</v>
      </c>
    </row>
    <row r="48" spans="1:9" ht="38.25">
      <c r="A48" s="12" t="s">
        <v>18</v>
      </c>
      <c r="B48" s="1">
        <v>153</v>
      </c>
      <c r="C48" s="1" t="s">
        <v>7</v>
      </c>
      <c r="D48" s="15">
        <v>67</v>
      </c>
      <c r="E48" s="14" t="s">
        <v>60</v>
      </c>
      <c r="F48" s="14" t="str">
        <f t="shared" si="1"/>
        <v>15367ISE Low Serum Standard</v>
      </c>
      <c r="G48" s="16">
        <v>10247.65</v>
      </c>
      <c r="H48" s="17" t="s">
        <v>19</v>
      </c>
      <c r="I48" s="19">
        <v>0</v>
      </c>
    </row>
    <row r="49" spans="1:9" ht="38.25">
      <c r="A49" s="12" t="s">
        <v>18</v>
      </c>
      <c r="B49" s="1">
        <v>153</v>
      </c>
      <c r="C49" s="1" t="s">
        <v>7</v>
      </c>
      <c r="D49" s="15">
        <v>69</v>
      </c>
      <c r="E49" s="14" t="s">
        <v>61</v>
      </c>
      <c r="F49" s="14" t="str">
        <f t="shared" si="1"/>
        <v>15369ISE Na/K Selectivity Check</v>
      </c>
      <c r="G49" s="16">
        <v>8157.65</v>
      </c>
      <c r="H49" s="17" t="s">
        <v>19</v>
      </c>
      <c r="I49" s="19">
        <v>0</v>
      </c>
    </row>
    <row r="50" spans="1:9" ht="38.25">
      <c r="A50" s="12" t="s">
        <v>18</v>
      </c>
      <c r="B50" s="1">
        <v>153</v>
      </c>
      <c r="C50" s="1" t="s">
        <v>7</v>
      </c>
      <c r="D50" s="15">
        <v>70</v>
      </c>
      <c r="E50" s="14" t="s">
        <v>62</v>
      </c>
      <c r="F50" s="14" t="str">
        <f t="shared" si="1"/>
        <v>15370ISE Reference solution</v>
      </c>
      <c r="G50" s="16">
        <v>19480</v>
      </c>
      <c r="H50" s="17" t="s">
        <v>19</v>
      </c>
      <c r="I50" s="19">
        <v>0</v>
      </c>
    </row>
    <row r="51" spans="1:9" ht="38.25">
      <c r="A51" s="12" t="s">
        <v>18</v>
      </c>
      <c r="B51" s="1">
        <v>153</v>
      </c>
      <c r="C51" s="1" t="s">
        <v>7</v>
      </c>
      <c r="D51" s="15">
        <v>77</v>
      </c>
      <c r="E51" s="14" t="s">
        <v>63</v>
      </c>
      <c r="F51" s="14" t="str">
        <f t="shared" si="1"/>
        <v>15377Kreatinin</v>
      </c>
      <c r="G51" s="16">
        <v>6105</v>
      </c>
      <c r="H51" s="17" t="s">
        <v>19</v>
      </c>
      <c r="I51" s="19">
        <v>1</v>
      </c>
    </row>
    <row r="52" spans="1:9" ht="38.25">
      <c r="A52" s="12" t="s">
        <v>18</v>
      </c>
      <c r="B52" s="1">
        <v>153</v>
      </c>
      <c r="C52" s="1" t="s">
        <v>7</v>
      </c>
      <c r="D52" s="15">
        <v>78</v>
      </c>
      <c r="E52" s="14" t="s">
        <v>64</v>
      </c>
      <c r="F52" s="14" t="str">
        <f t="shared" si="1"/>
        <v xml:space="preserve">15378LDH  (SCE) </v>
      </c>
      <c r="G52" s="16">
        <v>26240</v>
      </c>
      <c r="H52" s="17" t="s">
        <v>19</v>
      </c>
      <c r="I52" s="19">
        <v>1</v>
      </c>
    </row>
    <row r="53" spans="1:9" ht="38.25">
      <c r="A53" s="12" t="s">
        <v>18</v>
      </c>
      <c r="B53" s="1">
        <v>153</v>
      </c>
      <c r="C53" s="1" t="s">
        <v>7</v>
      </c>
      <c r="D53" s="15">
        <v>93</v>
      </c>
      <c r="E53" s="14" t="s">
        <v>65</v>
      </c>
      <c r="F53" s="14" t="str">
        <f t="shared" si="1"/>
        <v>15393Mokraćna kiselina</v>
      </c>
      <c r="G53" s="16">
        <v>8000</v>
      </c>
      <c r="H53" s="17" t="s">
        <v>19</v>
      </c>
      <c r="I53" s="19">
        <v>1</v>
      </c>
    </row>
    <row r="54" spans="1:9" ht="38.25">
      <c r="A54" s="12" t="s">
        <v>18</v>
      </c>
      <c r="B54" s="1">
        <v>153</v>
      </c>
      <c r="C54" s="1" t="s">
        <v>7</v>
      </c>
      <c r="D54" s="15">
        <v>102</v>
      </c>
      <c r="E54" s="14" t="s">
        <v>66</v>
      </c>
      <c r="F54" s="14" t="str">
        <f t="shared" si="1"/>
        <v>153102Trigliceridi</v>
      </c>
      <c r="G54" s="16">
        <v>24000</v>
      </c>
      <c r="H54" s="17" t="s">
        <v>19</v>
      </c>
      <c r="I54" s="19">
        <v>0</v>
      </c>
    </row>
  </sheetData>
  <autoFilter ref="A1:I1" xr:uid="{22870859-1E69-AC4A-B8BD-AF07241718C5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Milos Lazic</cp:lastModifiedBy>
  <cp:lastPrinted>2020-03-11T07:59:33Z</cp:lastPrinted>
  <dcterms:created xsi:type="dcterms:W3CDTF">2020-02-03T10:45:14Z</dcterms:created>
  <dcterms:modified xsi:type="dcterms:W3CDTF">2020-11-14T09:52:36Z</dcterms:modified>
</cp:coreProperties>
</file>