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milos.lazic\Desktop\NOVO\"/>
    </mc:Choice>
  </mc:AlternateContent>
  <xr:revisionPtr revIDLastSave="0" documentId="13_ncr:1_{4A95C19B-F7AD-440F-8283-C6F66B812840}" xr6:coauthVersionLast="36" xr6:coauthVersionMax="45" xr10:uidLastSave="{00000000-0000-0000-0000-000000000000}"/>
  <bookViews>
    <workbookView xWindow="0" yWindow="465" windowWidth="20745" windowHeight="11160" tabRatio="500" xr2:uid="{00000000-000D-0000-FFFF-FFFF00000000}"/>
  </bookViews>
  <sheets>
    <sheet name="III kvartal" sheetId="5" r:id="rId1"/>
  </sheets>
  <definedNames>
    <definedName name="_xlnm._FilterDatabase" localSheetId="0" hidden="1">'III kvartal'!$A$1:$I$94</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F43" i="5" l="1"/>
  <c r="F42" i="5"/>
  <c r="F94" i="5"/>
  <c r="F93" i="5"/>
  <c r="F92" i="5"/>
  <c r="F91" i="5"/>
  <c r="F90" i="5"/>
  <c r="F89" i="5"/>
  <c r="F88" i="5"/>
  <c r="F87" i="5"/>
  <c r="F86" i="5"/>
  <c r="F85" i="5"/>
  <c r="F84" i="5"/>
  <c r="F83" i="5"/>
  <c r="F82" i="5"/>
  <c r="F81" i="5"/>
  <c r="F80" i="5"/>
  <c r="F79" i="5"/>
  <c r="F78" i="5"/>
  <c r="F77" i="5"/>
  <c r="F76" i="5"/>
  <c r="F75" i="5"/>
  <c r="F74" i="5"/>
  <c r="F73" i="5"/>
  <c r="F72" i="5"/>
  <c r="F70" i="5"/>
  <c r="F69" i="5"/>
  <c r="F68" i="5"/>
  <c r="F67" i="5"/>
  <c r="F66" i="5"/>
  <c r="F65" i="5"/>
  <c r="F64" i="5"/>
  <c r="F63" i="5"/>
  <c r="F61" i="5"/>
  <c r="F60" i="5"/>
  <c r="F59" i="5"/>
  <c r="F58" i="5"/>
  <c r="F57" i="5"/>
  <c r="F56" i="5"/>
  <c r="F55" i="5"/>
  <c r="F54" i="5"/>
  <c r="F53" i="5"/>
  <c r="F52" i="5"/>
  <c r="F51" i="5"/>
  <c r="F50" i="5"/>
  <c r="F49" i="5"/>
  <c r="F48" i="5"/>
  <c r="F47" i="5"/>
  <c r="F46" i="5"/>
  <c r="F45" i="5"/>
  <c r="F44"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9" i="5"/>
  <c r="F8" i="5"/>
  <c r="F7" i="5"/>
  <c r="F6" i="5"/>
  <c r="F5" i="5"/>
  <c r="F4" i="5"/>
  <c r="F3" i="5"/>
  <c r="F2" i="5"/>
  <c r="F71" i="5"/>
  <c r="F62" i="5"/>
  <c r="F10" i="5"/>
</calcChain>
</file>

<file path=xl/sharedStrings.xml><?xml version="1.0" encoding="utf-8"?>
<sst xmlns="http://schemas.openxmlformats.org/spreadsheetml/2006/main" count="380" uniqueCount="115">
  <si>
    <t>Назив здравствене установе</t>
  </si>
  <si>
    <t>Број партије</t>
  </si>
  <si>
    <t>Назив партије</t>
  </si>
  <si>
    <t>Број ставке</t>
  </si>
  <si>
    <t>Назив ставке</t>
  </si>
  <si>
    <t>ЈЕДИНИЧНА ЦЕНА</t>
  </si>
  <si>
    <t>Испоручилац</t>
  </si>
  <si>
    <t>Makler d.o.o</t>
  </si>
  <si>
    <t>Reagensi i potrošni materijal za aparat SISMEX XN-L(350,450,550), XN (1000,2000)</t>
  </si>
  <si>
    <t>Yunicom d.o.o</t>
  </si>
  <si>
    <t>XN Chek L2</t>
  </si>
  <si>
    <t>Reagensi za biohemijski analizator AU 480  (Beckman Coulter)</t>
  </si>
  <si>
    <t>ISE Mid Standard</t>
  </si>
  <si>
    <t>OB Paraćin</t>
  </si>
  <si>
    <t>Reagensi za biohemijski analizator NycoCard Reader 2</t>
  </si>
  <si>
    <t>D-dimer</t>
  </si>
  <si>
    <t>Reagensi i potrošni materijal za aparat HORBA 3-DIFF ABX MICROS CRP 200,MICROS SEMI CRP, Micros Emi CRP o Micros ES60 (autofill)</t>
  </si>
  <si>
    <t xml:space="preserve">Minotrol CRP Normal </t>
  </si>
  <si>
    <t xml:space="preserve">CRP unit 50 </t>
  </si>
  <si>
    <t xml:space="preserve">Lysebio 0,4 l </t>
  </si>
  <si>
    <t>Cell pack DCL 20l</t>
  </si>
  <si>
    <t>Lysercell WDF 5l</t>
  </si>
  <si>
    <t>Flurocell WDF 2x42 ml</t>
  </si>
  <si>
    <t>Sulfolyser 3x500ml</t>
  </si>
  <si>
    <t>Cellclean 50 ml</t>
  </si>
  <si>
    <t>Reagensi i potrošni materijal za aparate: BCS XP, CA 620, CA 660, CA 1500, CS 2100i, CS 2000i, CS 2500, CS 5100, BFTII, PFA 100, Innovance PFA-200, Xprecia Stride</t>
  </si>
  <si>
    <t>Kaolin Suspension</t>
  </si>
  <si>
    <t>BFT II Dispo System</t>
  </si>
  <si>
    <t>Multifibren U</t>
  </si>
  <si>
    <t>Reagensi i potrošni materijal za aparat  TROMBOTRACK SOLO</t>
  </si>
  <si>
    <t>Calcium Chloride 0.020m</t>
  </si>
  <si>
    <t>Kivete i čelične kuglice za thrombotrack</t>
  </si>
  <si>
    <t>INR Diagen (Rabbit Brain Capillary Reagent)</t>
  </si>
  <si>
    <t>Reagensi i potrošni materijal za imunohemijske analizatore model ACCESS; DxI600 i DxI800, proizvođač Beckman Coulte</t>
  </si>
  <si>
    <t>FT3 reagens</t>
  </si>
  <si>
    <t>FT3 kalibrator</t>
  </si>
  <si>
    <t>FT4 reagens</t>
  </si>
  <si>
    <t>CA 15.3 reagens</t>
  </si>
  <si>
    <t>CA 125 reagens</t>
  </si>
  <si>
    <t>CEA reagens</t>
  </si>
  <si>
    <t>CEA kalibrator</t>
  </si>
  <si>
    <t>hTSH reagens</t>
  </si>
  <si>
    <t>Ca 19-9 reagens</t>
  </si>
  <si>
    <t>ACCU hsTNI TROPONIN reagens</t>
  </si>
  <si>
    <t>HBS AG reagens</t>
  </si>
  <si>
    <t>HIV COMBO reagens</t>
  </si>
  <si>
    <t>HCV PLUS reagens</t>
  </si>
  <si>
    <t>HCV QC SET, 2 LEVEL 2,5ML/VIAL</t>
  </si>
  <si>
    <t>Liquicheck Immunoasay  plus Control L 1/2/3</t>
  </si>
  <si>
    <t>LIQUICHECK TUMOR MARKER CON L1 6X2ML</t>
  </si>
  <si>
    <t>Citranox</t>
  </si>
  <si>
    <t>Sample diluent A (ACCESS)</t>
  </si>
  <si>
    <t>WASTE BAGS 20 (ACCESS)</t>
  </si>
  <si>
    <t>SUBSTRATE 4X130</t>
  </si>
  <si>
    <t>REACTION VESSELS 16X98 (ACCESS)</t>
  </si>
  <si>
    <t>WASH BUFFER  R 4X1950ML (ACCESS)</t>
  </si>
  <si>
    <t>Contrad 70</t>
  </si>
  <si>
    <t>Reagensi i potrošni materijal za aparat H-100, H-500,  DIRUI</t>
  </si>
  <si>
    <t xml:space="preserve">Urin test trake 11 parammetara (VIT C) </t>
  </si>
  <si>
    <t>Reagensi i potrošni materijal za URISED, LABUMAT, URISED MINI Doc U READERLAB Pro/LabUReader Plus 2</t>
  </si>
  <si>
    <t>Cuvettes for Urised</t>
  </si>
  <si>
    <t>Alfa amilaza</t>
  </si>
  <si>
    <t>ALP</t>
  </si>
  <si>
    <t>ALT</t>
  </si>
  <si>
    <t>AST</t>
  </si>
  <si>
    <t>CK NAC</t>
  </si>
  <si>
    <t>CK-MB</t>
  </si>
  <si>
    <t>Control Serum 2</t>
  </si>
  <si>
    <t>CRP</t>
  </si>
  <si>
    <t>Čašice a 3 ml</t>
  </si>
  <si>
    <t>GGT</t>
  </si>
  <si>
    <t>Glucoza</t>
  </si>
  <si>
    <t>Gvoždje</t>
  </si>
  <si>
    <t>Hb A1 c</t>
  </si>
  <si>
    <t>HDL Holesterol</t>
  </si>
  <si>
    <t>HDL/LDL holesterol kontrolni serum</t>
  </si>
  <si>
    <t>Hemolyzing solution</t>
  </si>
  <si>
    <t>Holesterol ukupni</t>
  </si>
  <si>
    <t>ISE buffer</t>
  </si>
  <si>
    <t>Kreatinin</t>
  </si>
  <si>
    <t>LDH (P-L IFCC)</t>
  </si>
  <si>
    <t>Liqicheck Urine Chemistry Control</t>
  </si>
  <si>
    <t>Mokraćna kiselina</t>
  </si>
  <si>
    <t>System Serum  kalibrator</t>
  </si>
  <si>
    <t>Trigliceridi</t>
  </si>
  <si>
    <t>Urea</t>
  </si>
  <si>
    <t xml:space="preserve">Wash solution </t>
  </si>
  <si>
    <t xml:space="preserve">Reagensi za biohemijski analizatori DIMENSION RxL, Dimension RxL HM, Dimension RxL Max, Dimension RxL Max HM, Dimension Xpand, Dimension XPand HM,  Dimension XPand Plus, Dimension XPand Plus HM, Dimension EXL 200 (Siemens Healthcare Diagnostics </t>
  </si>
  <si>
    <t xml:space="preserve"> Albumin</t>
  </si>
  <si>
    <t>Alkalna fosfataza</t>
  </si>
  <si>
    <t>ALP kalibrator</t>
  </si>
  <si>
    <t>Bilirubi ukupni</t>
  </si>
  <si>
    <t xml:space="preserve">Bilirubin direktni </t>
  </si>
  <si>
    <t>Bilirubin kalibrator</t>
  </si>
  <si>
    <t>CHK</t>
  </si>
  <si>
    <t>CK</t>
  </si>
  <si>
    <t>CK/MB  kalibrator</t>
  </si>
  <si>
    <t>Cuvette Cartridge</t>
  </si>
  <si>
    <t>ENZ  I  kalibrator</t>
  </si>
  <si>
    <t>Glukoza</t>
  </si>
  <si>
    <t>Gvožđe</t>
  </si>
  <si>
    <t>Holesterol</t>
  </si>
  <si>
    <t>LDH</t>
  </si>
  <si>
    <t>Liquid Assayed Multiqual Level 1</t>
  </si>
  <si>
    <t>Liquid Assayed Multiqual Level 2</t>
  </si>
  <si>
    <t>Ukupni proteini</t>
  </si>
  <si>
    <t>Reagensi i potrošni materijal za aparat SIMENS RAPID POINT 500</t>
  </si>
  <si>
    <t>Ketridž 100 analiza</t>
  </si>
  <si>
    <t>Wash/Waste ketridž</t>
  </si>
  <si>
    <t>Labteh d.o.o i Remed d.o.o.</t>
  </si>
  <si>
    <t>Interlab Exim i Eurodijagnostika</t>
  </si>
  <si>
    <t>Vicor d.o.o</t>
  </si>
  <si>
    <t>Euromedicina d.o.o</t>
  </si>
  <si>
    <t>Interlab Exim I Eurodijagnostika</t>
  </si>
  <si>
    <t>III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</si>
</sst>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_-;_-@_-"/>
  </numFmts>
  <fonts count="30">
    <font>
      <sz val="11"/>
      <color rgb="FF000000"/>
      <name val="Calibri"/>
      <family val="2"/>
      <charset val="1"/>
    </font>
    <font>
      <sz val="11"/>
      <color rgb="FF000000"/>
      <name val="Calibri"/>
      <family val="2"/>
      <charset val="238"/>
    </font>
    <font>
      <sz val="11"/>
      <color rgb="FFFFFFFF"/>
      <name val="Calibri"/>
      <family val="2"/>
      <charset val="238"/>
    </font>
    <font>
      <sz val="11"/>
      <color rgb="FF800080"/>
      <name val="Calibri"/>
      <family val="2"/>
      <charset val="238"/>
    </font>
    <font>
      <b/>
      <sz val="11"/>
      <color rgb="FFFF9900"/>
      <name val="Calibri"/>
      <family val="2"/>
      <charset val="238"/>
    </font>
    <font>
      <b/>
      <sz val="11"/>
      <color rgb="FFFFFFFF"/>
      <name val="Calibri"/>
      <family val="2"/>
      <charset val="238"/>
    </font>
    <font>
      <i/>
      <sz val="11"/>
      <color rgb="FF808080"/>
      <name val="Calibri"/>
      <family val="2"/>
      <charset val="238"/>
    </font>
    <font>
      <sz val="11"/>
      <color rgb="FF008000"/>
      <name val="Calibri"/>
      <family val="2"/>
      <charset val="238"/>
    </font>
    <font>
      <sz val="12"/>
      <color rgb="FF006100"/>
      <name val="Calibri"/>
      <family val="2"/>
      <charset val="1"/>
    </font>
    <font>
      <b/>
      <sz val="15"/>
      <color rgb="FF003366"/>
      <name val="Calibri"/>
      <family val="2"/>
      <charset val="238"/>
    </font>
    <font>
      <b/>
      <sz val="13"/>
      <color rgb="FF003366"/>
      <name val="Calibri"/>
      <family val="2"/>
      <charset val="238"/>
    </font>
    <font>
      <b/>
      <sz val="11"/>
      <color rgb="FF003366"/>
      <name val="Calibri"/>
      <family val="2"/>
      <charset val="238"/>
    </font>
    <font>
      <sz val="11"/>
      <color rgb="FF333399"/>
      <name val="Calibri"/>
      <family val="2"/>
      <charset val="238"/>
    </font>
    <font>
      <sz val="11"/>
      <color rgb="FFFF9900"/>
      <name val="Calibri"/>
      <family val="2"/>
      <charset val="238"/>
    </font>
    <font>
      <sz val="11"/>
      <color rgb="FF993300"/>
      <name val="Calibri"/>
      <family val="2"/>
      <charset val="238"/>
    </font>
    <font>
      <sz val="8"/>
      <color rgb="FF000000"/>
      <name val="Verdana CE"/>
      <family val="2"/>
      <charset val="238"/>
    </font>
    <font>
      <sz val="10"/>
      <color rgb="FF000000"/>
      <name val="Arial"/>
      <family val="2"/>
      <charset val="238"/>
    </font>
    <font>
      <sz val="10"/>
      <name val="Arial"/>
      <family val="2"/>
      <charset val="238"/>
    </font>
    <font>
      <sz val="10"/>
      <name val="Arial"/>
      <family val="2"/>
      <charset val="1"/>
    </font>
    <font>
      <sz val="12"/>
      <color rgb="FF000000"/>
      <name val="Calibri"/>
      <family val="2"/>
      <charset val="1"/>
    </font>
    <font>
      <sz val="10"/>
      <color rgb="FF000000"/>
      <name val="Arial"/>
      <family val="2"/>
      <charset val="1"/>
    </font>
    <font>
      <b/>
      <sz val="11"/>
      <color rgb="FF333333"/>
      <name val="Calibri"/>
      <family val="2"/>
      <charset val="238"/>
    </font>
    <font>
      <b/>
      <sz val="18"/>
      <color rgb="FF003366"/>
      <name val="Cambria"/>
      <family val="2"/>
      <charset val="238"/>
    </font>
    <font>
      <b/>
      <sz val="11"/>
      <color rgb="FF000000"/>
      <name val="Calibri"/>
      <family val="2"/>
      <charset val="238"/>
    </font>
    <font>
      <sz val="11"/>
      <color rgb="FFFF0000"/>
      <name val="Calibri"/>
      <family val="2"/>
      <charset val="238"/>
    </font>
    <font>
      <b/>
      <sz val="11"/>
      <color rgb="FF000000"/>
      <name val="Arial"/>
      <family val="2"/>
      <charset val="1"/>
    </font>
    <font>
      <sz val="11"/>
      <color rgb="FF000000"/>
      <name val="Calibri"/>
      <family val="2"/>
      <charset val="1"/>
    </font>
    <font>
      <sz val="10"/>
      <color theme="1"/>
      <name val="Arial"/>
      <family val="2"/>
    </font>
    <font>
      <b/>
      <sz val="11"/>
      <color theme="1"/>
      <name val="Arial"/>
      <family val="2"/>
    </font>
    <font>
      <sz val="10"/>
      <color theme="1"/>
      <name val="Arial"/>
      <family val="2"/>
      <charset val="1"/>
    </font>
  </fonts>
  <fills count="27">
    <fill>
      <patternFill patternType="none"/>
    </fill>
    <fill>
      <patternFill patternType="gray125"/>
    </fill>
    <fill>
      <patternFill patternType="solid">
        <fgColor rgb="FFCCCCFF"/>
        <bgColor rgb="FFE6D5F3"/>
      </patternFill>
    </fill>
    <fill>
      <patternFill patternType="solid">
        <fgColor rgb="FFFF99CC"/>
        <bgColor rgb="FFFF8080"/>
      </patternFill>
    </fill>
    <fill>
      <patternFill patternType="solid">
        <fgColor rgb="FFCCFFCC"/>
        <bgColor rgb="FFC6EFCE"/>
      </patternFill>
    </fill>
    <fill>
      <patternFill patternType="solid">
        <fgColor rgb="FFCC99FF"/>
        <bgColor rgb="FFFF99CC"/>
      </patternFill>
    </fill>
    <fill>
      <patternFill patternType="solid">
        <fgColor rgb="FFCCFFFF"/>
        <bgColor rgb="FFCCFFCC"/>
      </patternFill>
    </fill>
    <fill>
      <patternFill patternType="solid">
        <fgColor rgb="FFFFCC99"/>
        <bgColor rgb="FFFBE5D6"/>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99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C0C0C0"/>
        <bgColor rgb="FFCCCCFF"/>
      </patternFill>
    </fill>
    <fill>
      <patternFill patternType="solid">
        <fgColor rgb="FF969696"/>
        <bgColor rgb="FF808080"/>
      </patternFill>
    </fill>
    <fill>
      <patternFill patternType="solid">
        <fgColor rgb="FFC6EFCE"/>
        <bgColor rgb="FFCCFFCC"/>
      </patternFill>
    </fill>
    <fill>
      <patternFill patternType="solid">
        <fgColor rgb="FFFFFF99"/>
        <bgColor rgb="FFFFFFCC"/>
      </patternFill>
    </fill>
    <fill>
      <patternFill patternType="solid">
        <fgColor rgb="FFFFFFCC"/>
        <bgColor rgb="FFFFFFFF"/>
      </patternFill>
    </fill>
    <fill>
      <patternFill patternType="solid">
        <fgColor rgb="FFD9D9D9"/>
        <bgColor rgb="FFE6D5F3"/>
      </patternFill>
    </fill>
    <fill>
      <patternFill patternType="solid">
        <fgColor rgb="FFE6D5F3"/>
        <bgColor indexed="64"/>
      </patternFill>
    </fill>
  </fills>
  <borders count="18">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s>
  <cellStyleXfs count="98">
    <xf numFmtId="0" fontId="0" fillId="0" borderId="0"/>
    <xf numFmtId="0" fontId="1" fillId="2" borderId="0" applyBorder="0" applyProtection="0"/>
    <xf numFmtId="0" fontId="1" fillId="3" borderId="0" applyBorder="0" applyProtection="0"/>
    <xf numFmtId="0" fontId="1" fillId="4" borderId="0" applyBorder="0" applyProtection="0"/>
    <xf numFmtId="0" fontId="1" fillId="5" borderId="0" applyBorder="0" applyProtection="0"/>
    <xf numFmtId="0" fontId="1" fillId="6" borderId="0" applyBorder="0" applyProtection="0"/>
    <xf numFmtId="0" fontId="1" fillId="7" borderId="0" applyBorder="0" applyProtection="0"/>
    <xf numFmtId="0" fontId="1" fillId="8" borderId="0" applyBorder="0" applyProtection="0"/>
    <xf numFmtId="0" fontId="1" fillId="9" borderId="0" applyBorder="0" applyProtection="0"/>
    <xf numFmtId="0" fontId="1" fillId="10" borderId="0" applyBorder="0" applyProtection="0"/>
    <xf numFmtId="0" fontId="1" fillId="5" borderId="0" applyBorder="0" applyProtection="0"/>
    <xf numFmtId="0" fontId="1" fillId="8" borderId="0" applyBorder="0" applyProtection="0"/>
    <xf numFmtId="0" fontId="1" fillId="11" borderId="0" applyBorder="0" applyProtection="0"/>
    <xf numFmtId="0" fontId="2" fillId="12" borderId="0" applyBorder="0" applyProtection="0"/>
    <xf numFmtId="0" fontId="2" fillId="9" borderId="0" applyBorder="0" applyProtection="0"/>
    <xf numFmtId="0" fontId="2" fillId="10" borderId="0" applyBorder="0" applyProtection="0"/>
    <xf numFmtId="0" fontId="2" fillId="13" borderId="0" applyBorder="0" applyProtection="0"/>
    <xf numFmtId="0" fontId="2" fillId="14" borderId="0" applyBorder="0" applyProtection="0"/>
    <xf numFmtId="0" fontId="2" fillId="15" borderId="0" applyBorder="0" applyProtection="0"/>
    <xf numFmtId="0" fontId="2" fillId="16" borderId="0" applyBorder="0" applyProtection="0"/>
    <xf numFmtId="0" fontId="2" fillId="17" borderId="0" applyBorder="0" applyProtection="0"/>
    <xf numFmtId="0" fontId="2" fillId="18" borderId="0" applyBorder="0" applyProtection="0"/>
    <xf numFmtId="0" fontId="2" fillId="13" borderId="0" applyBorder="0" applyProtection="0"/>
    <xf numFmtId="0" fontId="2" fillId="14" borderId="0" applyBorder="0" applyProtection="0"/>
    <xf numFmtId="0" fontId="2" fillId="19" borderId="0" applyBorder="0" applyProtection="0"/>
    <xf numFmtId="0" fontId="3" fillId="3" borderId="0" applyBorder="0" applyProtection="0"/>
    <xf numFmtId="0" fontId="4" fillId="20" borderId="1" applyProtection="0"/>
    <xf numFmtId="0" fontId="4" fillId="20" borderId="1" applyProtection="0"/>
    <xf numFmtId="0" fontId="4" fillId="20" borderId="1" applyProtection="0"/>
    <xf numFmtId="0" fontId="5" fillId="21" borderId="2" applyProtection="0"/>
    <xf numFmtId="164" fontId="26" fillId="0" borderId="0" applyBorder="0" applyProtection="0"/>
    <xf numFmtId="164" fontId="26" fillId="0" borderId="0" applyBorder="0" applyProtection="0"/>
    <xf numFmtId="164" fontId="26" fillId="0" borderId="0" applyBorder="0" applyProtection="0"/>
    <xf numFmtId="0" fontId="6" fillId="0" borderId="0" applyBorder="0" applyProtection="0"/>
    <xf numFmtId="0" fontId="7" fillId="4" borderId="0" applyBorder="0" applyProtection="0"/>
    <xf numFmtId="0" fontId="8" fillId="22" borderId="0" applyBorder="0" applyProtection="0"/>
    <xf numFmtId="0" fontId="9" fillId="0" borderId="3" applyProtection="0"/>
    <xf numFmtId="0" fontId="10" fillId="0" borderId="4" applyProtection="0"/>
    <xf numFmtId="0" fontId="11" fillId="0" borderId="5" applyProtection="0"/>
    <xf numFmtId="0" fontId="11" fillId="0" borderId="0" applyBorder="0" applyProtection="0"/>
    <xf numFmtId="0" fontId="12" fillId="7" borderId="1" applyProtection="0"/>
    <xf numFmtId="0" fontId="12" fillId="7" borderId="1" applyProtection="0"/>
    <xf numFmtId="0" fontId="12" fillId="7" borderId="1" applyProtection="0"/>
    <xf numFmtId="0" fontId="13" fillId="0" borderId="6" applyProtection="0"/>
    <xf numFmtId="0" fontId="14" fillId="23" borderId="0" applyBorder="0" applyProtection="0"/>
    <xf numFmtId="0" fontId="15" fillId="0" borderId="0"/>
    <xf numFmtId="0" fontId="26" fillId="0" borderId="0"/>
    <xf numFmtId="0" fontId="1" fillId="0" borderId="0"/>
    <xf numFmtId="0" fontId="1" fillId="0" borderId="0"/>
    <xf numFmtId="0" fontId="1" fillId="0" borderId="0"/>
    <xf numFmtId="0" fontId="16" fillId="0" borderId="0" applyBorder="0" applyProtection="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7" fillId="0" borderId="0"/>
    <xf numFmtId="0" fontId="18" fillId="0" borderId="0"/>
    <xf numFmtId="0" fontId="26" fillId="0" borderId="0"/>
    <xf numFmtId="0" fontId="16" fillId="0" borderId="0"/>
    <xf numFmtId="0" fontId="17" fillId="0" borderId="0"/>
    <xf numFmtId="0" fontId="16" fillId="0" borderId="0"/>
    <xf numFmtId="0" fontId="17" fillId="0" borderId="0"/>
    <xf numFmtId="0" fontId="1" fillId="0" borderId="0"/>
    <xf numFmtId="0" fontId="26" fillId="0" borderId="0"/>
    <xf numFmtId="0" fontId="16" fillId="0" borderId="0"/>
    <xf numFmtId="0" fontId="16" fillId="0" borderId="0"/>
    <xf numFmtId="0" fontId="1" fillId="0" borderId="0"/>
    <xf numFmtId="0" fontId="26" fillId="0" borderId="0"/>
    <xf numFmtId="0" fontId="17" fillId="0" borderId="0"/>
    <xf numFmtId="0" fontId="26" fillId="0" borderId="0"/>
    <xf numFmtId="0" fontId="1" fillId="0" borderId="0"/>
    <xf numFmtId="0" fontId="18" fillId="0" borderId="0"/>
    <xf numFmtId="0" fontId="18" fillId="0" borderId="0"/>
    <xf numFmtId="0" fontId="19" fillId="0" borderId="0"/>
    <xf numFmtId="0" fontId="18" fillId="0" borderId="0"/>
    <xf numFmtId="0" fontId="16" fillId="0" borderId="0"/>
    <xf numFmtId="0" fontId="26" fillId="0" borderId="0"/>
    <xf numFmtId="0" fontId="20" fillId="0" borderId="0"/>
    <xf numFmtId="0" fontId="26" fillId="24" borderId="7" applyProtection="0"/>
    <xf numFmtId="0" fontId="26" fillId="24" borderId="7" applyProtection="0"/>
    <xf numFmtId="0" fontId="26" fillId="24" borderId="7" applyProtection="0"/>
    <xf numFmtId="0" fontId="21" fillId="20" borderId="8" applyProtection="0"/>
    <xf numFmtId="0" fontId="21" fillId="20" borderId="8" applyProtection="0"/>
    <xf numFmtId="0" fontId="21" fillId="20" borderId="8" applyProtection="0"/>
    <xf numFmtId="0" fontId="21" fillId="20" borderId="8" applyProtection="0"/>
    <xf numFmtId="0" fontId="21" fillId="20" borderId="8" applyProtection="0"/>
    <xf numFmtId="9" fontId="26" fillId="0" borderId="0" applyBorder="0" applyProtection="0"/>
    <xf numFmtId="0" fontId="22" fillId="0" borderId="0" applyBorder="0" applyProtection="0"/>
    <xf numFmtId="0" fontId="23" fillId="0" borderId="9" applyProtection="0"/>
    <xf numFmtId="0" fontId="23" fillId="0" borderId="9" applyProtection="0"/>
    <xf numFmtId="0" fontId="23" fillId="0" borderId="9" applyProtection="0"/>
    <xf numFmtId="0" fontId="23" fillId="0" borderId="9" applyProtection="0"/>
    <xf numFmtId="0" fontId="23" fillId="0" borderId="9" applyProtection="0"/>
    <xf numFmtId="0" fontId="24" fillId="0" borderId="0" applyBorder="0" applyProtection="0"/>
    <xf numFmtId="0" fontId="26" fillId="0" borderId="0"/>
  </cellStyleXfs>
  <cellXfs count="41">
    <xf numFmtId="0" fontId="0" fillId="0" borderId="0" xfId="0"/>
    <xf numFmtId="0" fontId="20" fillId="0" borderId="10" xfId="0" applyFont="1" applyBorder="1" applyAlignment="1">
      <alignment horizontal="center" vertical="center" wrapText="1"/>
    </xf>
    <xf numFmtId="0" fontId="20" fillId="0" borderId="10" xfId="0" applyFont="1" applyBorder="1" applyAlignment="1" applyProtection="1">
      <alignment horizontal="center" vertical="center" wrapText="1"/>
      <protection locked="0"/>
    </xf>
    <xf numFmtId="0" fontId="20" fillId="0" borderId="10" xfId="0" applyFont="1" applyBorder="1" applyAlignment="1">
      <alignment horizontal="center" vertical="center"/>
    </xf>
    <xf numFmtId="0" fontId="20" fillId="0" borderId="11" xfId="0" applyFont="1" applyBorder="1" applyAlignment="1">
      <alignment horizontal="center" vertical="center" wrapText="1"/>
    </xf>
    <xf numFmtId="4" fontId="20" fillId="0" borderId="10" xfId="0" applyNumberFormat="1" applyFont="1" applyBorder="1" applyAlignment="1" applyProtection="1">
      <alignment horizontal="center" vertical="center"/>
      <protection locked="0"/>
    </xf>
    <xf numFmtId="0" fontId="20" fillId="0" borderId="11" xfId="0" applyFont="1" applyBorder="1" applyAlignment="1">
      <alignment horizontal="center" vertical="center"/>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0" fontId="20" fillId="0" borderId="16" xfId="0" applyFont="1" applyBorder="1" applyAlignment="1">
      <alignment horizontal="center" vertical="center" wrapText="1"/>
    </xf>
    <xf numFmtId="0" fontId="20" fillId="0" borderId="16" xfId="0" applyFont="1" applyBorder="1" applyAlignment="1">
      <alignment horizontal="center" vertical="center"/>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6" xfId="0" applyFont="1" applyFill="1" applyBorder="1" applyAlignment="1">
      <alignment horizontal="center" vertical="center"/>
    </xf>
    <xf numFmtId="4" fontId="20" fillId="0" borderId="15" xfId="0" applyNumberFormat="1" applyFont="1" applyBorder="1" applyAlignment="1" applyProtection="1">
      <alignment horizontal="center" vertical="center"/>
      <protection locked="0"/>
    </xf>
    <xf numFmtId="4" fontId="27" fillId="0" borderId="15" xfId="0" applyNumberFormat="1"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16" xfId="0" applyFont="1" applyBorder="1" applyAlignment="1" applyProtection="1">
      <alignment horizontal="center" vertical="center" wrapText="1"/>
    </xf>
    <xf numFmtId="0" fontId="20" fillId="0" borderId="16" xfId="0" applyFont="1" applyBorder="1" applyAlignment="1" applyProtection="1">
      <alignment horizontal="center" vertical="center"/>
    </xf>
    <xf numFmtId="0" fontId="27" fillId="0" borderId="16" xfId="0" applyFont="1" applyBorder="1" applyAlignment="1" applyProtection="1">
      <alignment horizontal="center" vertical="center" wrapText="1"/>
    </xf>
    <xf numFmtId="0" fontId="29" fillId="0" borderId="11" xfId="0" applyFont="1" applyBorder="1" applyAlignment="1">
      <alignment horizontal="center" vertical="center" wrapText="1"/>
    </xf>
    <xf numFmtId="0" fontId="29" fillId="0" borderId="15" xfId="0" applyFont="1" applyFill="1" applyBorder="1" applyAlignment="1">
      <alignment horizontal="center" vertical="center" wrapText="1"/>
    </xf>
    <xf numFmtId="0" fontId="20" fillId="0" borderId="13" xfId="0" applyFont="1" applyBorder="1" applyAlignment="1">
      <alignment horizontal="center" vertical="center" wrapText="1"/>
    </xf>
    <xf numFmtId="0" fontId="25" fillId="25" borderId="15" xfId="80" applyFont="1" applyFill="1" applyBorder="1" applyAlignment="1">
      <alignment horizontal="center" vertical="center" wrapText="1"/>
    </xf>
    <xf numFmtId="0" fontId="29" fillId="0" borderId="16" xfId="0" applyFont="1" applyFill="1" applyBorder="1" applyAlignment="1">
      <alignment horizontal="center" vertical="center"/>
    </xf>
    <xf numFmtId="0" fontId="20" fillId="0" borderId="14" xfId="0" applyFont="1" applyBorder="1" applyAlignment="1">
      <alignment horizontal="center" vertical="center"/>
    </xf>
    <xf numFmtId="0" fontId="29" fillId="0" borderId="16"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7" xfId="0" applyFont="1" applyBorder="1" applyAlignment="1">
      <alignment horizontal="center" vertical="center" wrapText="1"/>
    </xf>
    <xf numFmtId="4" fontId="20" fillId="0" borderId="12" xfId="0" applyNumberFormat="1" applyFont="1" applyBorder="1" applyAlignment="1" applyProtection="1">
      <alignment horizontal="center" vertical="center"/>
      <protection locked="0"/>
    </xf>
    <xf numFmtId="4" fontId="29" fillId="0" borderId="15" xfId="0" applyNumberFormat="1" applyFont="1" applyBorder="1" applyAlignment="1" applyProtection="1">
      <alignment horizontal="center" vertical="center"/>
      <protection locked="0"/>
    </xf>
    <xf numFmtId="4" fontId="20" fillId="0" borderId="13" xfId="0" applyNumberFormat="1" applyFont="1" applyBorder="1" applyAlignment="1" applyProtection="1">
      <alignment horizontal="center" vertical="center"/>
      <protection locked="0"/>
    </xf>
    <xf numFmtId="4" fontId="25" fillId="25" borderId="15" xfId="80" applyNumberFormat="1" applyFont="1" applyFill="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9" fillId="0" borderId="16" xfId="0" applyFont="1" applyBorder="1" applyAlignment="1" applyProtection="1">
      <alignment horizontal="center" vertical="center"/>
    </xf>
    <xf numFmtId="0" fontId="20" fillId="0" borderId="14" xfId="0" applyFont="1" applyBorder="1" applyAlignment="1" applyProtection="1">
      <alignment horizontal="center" vertical="center"/>
    </xf>
    <xf numFmtId="0" fontId="25" fillId="25" borderId="15" xfId="0" applyFont="1" applyFill="1" applyBorder="1" applyAlignment="1">
      <alignment horizontal="center" vertical="center" wrapText="1"/>
    </xf>
    <xf numFmtId="0" fontId="25" fillId="25" borderId="15" xfId="80" applyFont="1" applyFill="1" applyBorder="1" applyAlignment="1" applyProtection="1">
      <alignment horizontal="center" vertical="center" wrapText="1"/>
    </xf>
    <xf numFmtId="3" fontId="28" fillId="26" borderId="15" xfId="80" applyNumberFormat="1" applyFont="1" applyFill="1" applyBorder="1" applyAlignment="1">
      <alignment horizontal="center" vertical="center" wrapText="1"/>
    </xf>
    <xf numFmtId="3" fontId="0" fillId="0" borderId="0" xfId="0" applyNumberFormat="1"/>
    <xf numFmtId="3" fontId="20" fillId="26" borderId="15" xfId="0" applyNumberFormat="1" applyFont="1" applyFill="1" applyBorder="1" applyAlignment="1">
      <alignment horizontal="center" vertical="center"/>
    </xf>
  </cellXfs>
  <cellStyles count="98">
    <cellStyle name="20% - Accent1 2" xfId="1" xr:uid="{00000000-0005-0000-0000-000006000000}"/>
    <cellStyle name="20% - Accent2 2" xfId="2" xr:uid="{00000000-0005-0000-0000-000007000000}"/>
    <cellStyle name="20% - Accent3 2" xfId="3" xr:uid="{00000000-0005-0000-0000-000008000000}"/>
    <cellStyle name="20% - Accent4 2" xfId="4" xr:uid="{00000000-0005-0000-0000-000009000000}"/>
    <cellStyle name="20% - Accent5 2" xfId="5" xr:uid="{00000000-0005-0000-0000-00000A000000}"/>
    <cellStyle name="20% - Accent6 2" xfId="6" xr:uid="{00000000-0005-0000-0000-00000B000000}"/>
    <cellStyle name="40% - Accent1 2" xfId="7" xr:uid="{00000000-0005-0000-0000-00000C000000}"/>
    <cellStyle name="40% - Accent2 2" xfId="8" xr:uid="{00000000-0005-0000-0000-00000D000000}"/>
    <cellStyle name="40% - Accent3 2" xfId="9" xr:uid="{00000000-0005-0000-0000-00000E000000}"/>
    <cellStyle name="40% - Accent4 2" xfId="10" xr:uid="{00000000-0005-0000-0000-00000F000000}"/>
    <cellStyle name="40% - Accent5 2" xfId="11" xr:uid="{00000000-0005-0000-0000-000010000000}"/>
    <cellStyle name="40% - Accent6 2" xfId="12" xr:uid="{00000000-0005-0000-0000-000011000000}"/>
    <cellStyle name="60% - Accent1 2" xfId="13" xr:uid="{00000000-0005-0000-0000-000012000000}"/>
    <cellStyle name="60% - Accent2 2" xfId="14" xr:uid="{00000000-0005-0000-0000-000013000000}"/>
    <cellStyle name="60% - Accent3 2" xfId="15" xr:uid="{00000000-0005-0000-0000-000014000000}"/>
    <cellStyle name="60% - Accent4 2" xfId="16" xr:uid="{00000000-0005-0000-0000-000015000000}"/>
    <cellStyle name="60% - Accent5 2" xfId="17" xr:uid="{00000000-0005-0000-0000-000016000000}"/>
    <cellStyle name="60% - Accent6 2" xfId="18" xr:uid="{00000000-0005-0000-0000-000017000000}"/>
    <cellStyle name="Accent1 2" xfId="19" xr:uid="{00000000-0005-0000-0000-000018000000}"/>
    <cellStyle name="Accent2 2" xfId="20" xr:uid="{00000000-0005-0000-0000-000019000000}"/>
    <cellStyle name="Accent3 2" xfId="21" xr:uid="{00000000-0005-0000-0000-00001A000000}"/>
    <cellStyle name="Accent4 2" xfId="22" xr:uid="{00000000-0005-0000-0000-00001B000000}"/>
    <cellStyle name="Accent5 2" xfId="23" xr:uid="{00000000-0005-0000-0000-00001C000000}"/>
    <cellStyle name="Accent6 2" xfId="24" xr:uid="{00000000-0005-0000-0000-00001D000000}"/>
    <cellStyle name="Bad 2" xfId="25" xr:uid="{00000000-0005-0000-0000-00001E000000}"/>
    <cellStyle name="Calculation 2" xfId="26" xr:uid="{00000000-0005-0000-0000-00001F000000}"/>
    <cellStyle name="Calculation 2 2" xfId="27" xr:uid="{00000000-0005-0000-0000-000020000000}"/>
    <cellStyle name="Calculation 2 3" xfId="28" xr:uid="{00000000-0005-0000-0000-000021000000}"/>
    <cellStyle name="Check Cell 2" xfId="29" xr:uid="{00000000-0005-0000-0000-000022000000}"/>
    <cellStyle name="Comma 3" xfId="30" xr:uid="{00000000-0005-0000-0000-000023000000}"/>
    <cellStyle name="Comma 3 2" xfId="31" xr:uid="{00000000-0005-0000-0000-000024000000}"/>
    <cellStyle name="Comma 3 3" xfId="32" xr:uid="{00000000-0005-0000-0000-000025000000}"/>
    <cellStyle name="Explanatory Text 2" xfId="33" xr:uid="{00000000-0005-0000-0000-000026000000}"/>
    <cellStyle name="Good 2" xfId="34" xr:uid="{00000000-0005-0000-0000-000027000000}"/>
    <cellStyle name="Good 3" xfId="35" xr:uid="{00000000-0005-0000-0000-000028000000}"/>
    <cellStyle name="Heading 1 2" xfId="36" xr:uid="{00000000-0005-0000-0000-000029000000}"/>
    <cellStyle name="Heading 2 2" xfId="37" xr:uid="{00000000-0005-0000-0000-00002A000000}"/>
    <cellStyle name="Heading 3 2" xfId="38" xr:uid="{00000000-0005-0000-0000-00002B000000}"/>
    <cellStyle name="Heading 4 2" xfId="39" xr:uid="{00000000-0005-0000-0000-00002C000000}"/>
    <cellStyle name="Input 2" xfId="40" xr:uid="{00000000-0005-0000-0000-00002D000000}"/>
    <cellStyle name="Input 2 2" xfId="41" xr:uid="{00000000-0005-0000-0000-00002E000000}"/>
    <cellStyle name="Input 2 3" xfId="42" xr:uid="{00000000-0005-0000-0000-00002F000000}"/>
    <cellStyle name="Linked Cell 2" xfId="43" xr:uid="{00000000-0005-0000-0000-000030000000}"/>
    <cellStyle name="Neutral 2" xfId="44" xr:uid="{00000000-0005-0000-0000-000031000000}"/>
    <cellStyle name="Normal" xfId="0" builtinId="0"/>
    <cellStyle name="Normal 10" xfId="45" xr:uid="{00000000-0005-0000-0000-000032000000}"/>
    <cellStyle name="Normal 11" xfId="46" xr:uid="{00000000-0005-0000-0000-000033000000}"/>
    <cellStyle name="Normal 13" xfId="47" xr:uid="{00000000-0005-0000-0000-000034000000}"/>
    <cellStyle name="Normal 13 2" xfId="48" xr:uid="{00000000-0005-0000-0000-000035000000}"/>
    <cellStyle name="Normal 13 3" xfId="49" xr:uid="{00000000-0005-0000-0000-000036000000}"/>
    <cellStyle name="Normal 16" xfId="50" xr:uid="{00000000-0005-0000-0000-000037000000}"/>
    <cellStyle name="Normal 2" xfId="51" xr:uid="{00000000-0005-0000-0000-000038000000}"/>
    <cellStyle name="Normal 2 16" xfId="52" xr:uid="{00000000-0005-0000-0000-000039000000}"/>
    <cellStyle name="Normal 2 17" xfId="53" xr:uid="{00000000-0005-0000-0000-00003A000000}"/>
    <cellStyle name="Normal 2 18" xfId="54" xr:uid="{00000000-0005-0000-0000-00003B000000}"/>
    <cellStyle name="Normal 2 18 2" xfId="55" xr:uid="{00000000-0005-0000-0000-00003C000000}"/>
    <cellStyle name="Normal 2 18 3" xfId="56" xr:uid="{00000000-0005-0000-0000-00003D000000}"/>
    <cellStyle name="Normal 2 2" xfId="57" xr:uid="{00000000-0005-0000-0000-00003E000000}"/>
    <cellStyle name="Normal 2 2 2" xfId="58" xr:uid="{00000000-0005-0000-0000-00003F000000}"/>
    <cellStyle name="Normal 2 3" xfId="59" xr:uid="{00000000-0005-0000-0000-000040000000}"/>
    <cellStyle name="Normal 2 3 2" xfId="60" xr:uid="{00000000-0005-0000-0000-000041000000}"/>
    <cellStyle name="Normal 2 4" xfId="61" xr:uid="{00000000-0005-0000-0000-000042000000}"/>
    <cellStyle name="Normal 3" xfId="62" xr:uid="{00000000-0005-0000-0000-000043000000}"/>
    <cellStyle name="Normal 3 2" xfId="63" xr:uid="{00000000-0005-0000-0000-000044000000}"/>
    <cellStyle name="Normal 3 2 2" xfId="64" xr:uid="{00000000-0005-0000-0000-000045000000}"/>
    <cellStyle name="Normal 4" xfId="65" xr:uid="{00000000-0005-0000-0000-000046000000}"/>
    <cellStyle name="Normal 4 2" xfId="66" xr:uid="{00000000-0005-0000-0000-000047000000}"/>
    <cellStyle name="Normal 4 2 2" xfId="67" xr:uid="{00000000-0005-0000-0000-000048000000}"/>
    <cellStyle name="Normal 4 3" xfId="68" xr:uid="{00000000-0005-0000-0000-000049000000}"/>
    <cellStyle name="Normal 4 3 2" xfId="69" xr:uid="{00000000-0005-0000-0000-00004A000000}"/>
    <cellStyle name="Normal 5" xfId="70" xr:uid="{00000000-0005-0000-0000-00004B000000}"/>
    <cellStyle name="Normal 5 2" xfId="71" xr:uid="{00000000-0005-0000-0000-00004C000000}"/>
    <cellStyle name="Normal 5 3" xfId="72" xr:uid="{00000000-0005-0000-0000-00004D000000}"/>
    <cellStyle name="Normal 6" xfId="73" xr:uid="{00000000-0005-0000-0000-00004E000000}"/>
    <cellStyle name="Normal 6 2" xfId="74" xr:uid="{00000000-0005-0000-0000-00004F000000}"/>
    <cellStyle name="Normal 7" xfId="75" xr:uid="{00000000-0005-0000-0000-000050000000}"/>
    <cellStyle name="Normal 7 2" xfId="76" xr:uid="{00000000-0005-0000-0000-000051000000}"/>
    <cellStyle name="Normal 8" xfId="77" xr:uid="{00000000-0005-0000-0000-000052000000}"/>
    <cellStyle name="Normal 9" xfId="78" xr:uid="{00000000-0005-0000-0000-000053000000}"/>
    <cellStyle name="Normal 9 2" xfId="79" xr:uid="{00000000-0005-0000-0000-000054000000}"/>
    <cellStyle name="Normal_Priznto djuture" xfId="80" xr:uid="{00000000-0005-0000-0000-000055000000}"/>
    <cellStyle name="Note 2" xfId="81" xr:uid="{00000000-0005-0000-0000-000056000000}"/>
    <cellStyle name="Note 2 2" xfId="82" xr:uid="{00000000-0005-0000-0000-000057000000}"/>
    <cellStyle name="Note 2 3" xfId="83" xr:uid="{00000000-0005-0000-0000-000058000000}"/>
    <cellStyle name="Output 2" xfId="84" xr:uid="{00000000-0005-0000-0000-000059000000}"/>
    <cellStyle name="Output 2 2" xfId="85" xr:uid="{00000000-0005-0000-0000-00005A000000}"/>
    <cellStyle name="Output 2 3" xfId="86" xr:uid="{00000000-0005-0000-0000-00005B000000}"/>
    <cellStyle name="Output 2 4" xfId="87" xr:uid="{00000000-0005-0000-0000-00005C000000}"/>
    <cellStyle name="Output 2 5" xfId="88" xr:uid="{00000000-0005-0000-0000-00005D000000}"/>
    <cellStyle name="Percent 2" xfId="89" xr:uid="{00000000-0005-0000-0000-00005E000000}"/>
    <cellStyle name="Title 2" xfId="90" xr:uid="{00000000-0005-0000-0000-00005F000000}"/>
    <cellStyle name="Total 2" xfId="91" xr:uid="{00000000-0005-0000-0000-000060000000}"/>
    <cellStyle name="Total 2 2" xfId="92" xr:uid="{00000000-0005-0000-0000-000061000000}"/>
    <cellStyle name="Total 2 3" xfId="93" xr:uid="{00000000-0005-0000-0000-000062000000}"/>
    <cellStyle name="Total 2 4" xfId="94" xr:uid="{00000000-0005-0000-0000-000063000000}"/>
    <cellStyle name="Total 2 5" xfId="95" xr:uid="{00000000-0005-0000-0000-000064000000}"/>
    <cellStyle name="Warning Text 2" xfId="96" xr:uid="{00000000-0005-0000-0000-000065000000}"/>
    <cellStyle name="Нормалан 2" xfId="97" xr:uid="{00000000-0005-0000-0000-000066000000}"/>
  </cellStyles>
  <dxfs count="0"/>
  <tableStyles count="0" defaultTableStyle="TableStyleMedium2" defaultPivotStyle="PivotStyleLight16"/>
  <colors>
    <indexedColors>
      <rgbColor rgb="FF000000"/>
      <rgbColor rgb="FFFFFFFF"/>
      <rgbColor rgb="FFFF0000"/>
      <rgbColor rgb="FF00FF00"/>
      <rgbColor rgb="FF0000FF"/>
      <rgbColor rgb="FFFBE5D6"/>
      <rgbColor rgb="FFFF00FF"/>
      <rgbColor rgb="FF00FFFF"/>
      <rgbColor rgb="FF800000"/>
      <rgbColor rgb="FF008000"/>
      <rgbColor rgb="FF000080"/>
      <rgbColor rgb="FFEDEDED"/>
      <rgbColor rgb="FF800080"/>
      <rgbColor rgb="FF008080"/>
      <rgbColor rgb="FFC0C0C0"/>
      <rgbColor rgb="FF808080"/>
      <rgbColor rgb="FFD9D9D9"/>
      <rgbColor rgb="FF993366"/>
      <rgbColor rgb="FFFFFFCC"/>
      <rgbColor rgb="FFCCFFFF"/>
      <rgbColor rgb="FF660066"/>
      <rgbColor rgb="FFFF8080"/>
      <rgbColor rgb="FF0066CC"/>
      <rgbColor rgb="FFCCCCFF"/>
      <rgbColor rgb="FF000080"/>
      <rgbColor rgb="FFFF00FF"/>
      <rgbColor rgb="FFE2F0D9"/>
      <rgbColor rgb="FF00FFFF"/>
      <rgbColor rgb="FF800080"/>
      <rgbColor rgb="FF800000"/>
      <rgbColor rgb="FF008080"/>
      <rgbColor rgb="FF0000FF"/>
      <rgbColor rgb="FF00CCFF"/>
      <rgbColor rgb="FFC6EFCE"/>
      <rgbColor rgb="FFCCFFCC"/>
      <rgbColor rgb="FFFFFF99"/>
      <rgbColor rgb="FF99CCFF"/>
      <rgbColor rgb="FFFF99CC"/>
      <rgbColor rgb="FFCC99FF"/>
      <rgbColor rgb="FFFFCC99"/>
      <rgbColor rgb="FF3366FF"/>
      <rgbColor rgb="FF33CCCC"/>
      <rgbColor rgb="FFE6D5F3"/>
      <rgbColor rgb="FFFFCC00"/>
      <rgbColor rgb="FFFF9900"/>
      <rgbColor rgb="FFFF6600"/>
      <rgbColor rgb="FF666699"/>
      <rgbColor rgb="FF969696"/>
      <rgbColor rgb="FF003366"/>
      <rgbColor rgb="FF339966"/>
      <rgbColor rgb="FF0061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9F372-B90D-49C6-8E94-6731DEC25679}">
  <dimension ref="A1:I94"/>
  <sheetViews>
    <sheetView tabSelected="1" topLeftCell="C1" workbookViewId="0">
      <selection activeCell="I3" sqref="I3:I94"/>
    </sheetView>
  </sheetViews>
  <sheetFormatPr defaultColWidth="8.85546875" defaultRowHeight="15"/>
  <cols>
    <col min="1" max="1" width="20.42578125" customWidth="1"/>
    <col min="2" max="2" width="9" customWidth="1"/>
    <col min="3" max="3" width="29.42578125" customWidth="1"/>
    <col min="4" max="4" width="10.42578125" customWidth="1"/>
    <col min="5" max="5" width="21.42578125" customWidth="1"/>
    <col min="6" max="6" width="21.42578125" hidden="1" customWidth="1"/>
    <col min="7" max="7" width="15" customWidth="1"/>
    <col min="8" max="8" width="20.28515625" customWidth="1"/>
    <col min="9" max="9" width="11.7109375" style="39" customWidth="1"/>
  </cols>
  <sheetData>
    <row r="1" spans="1:9" ht="45">
      <c r="A1" s="36" t="s">
        <v>0</v>
      </c>
      <c r="B1" s="23" t="s">
        <v>1</v>
      </c>
      <c r="C1" s="23" t="s">
        <v>2</v>
      </c>
      <c r="D1" s="23" t="s">
        <v>3</v>
      </c>
      <c r="E1" s="23" t="s">
        <v>4</v>
      </c>
      <c r="F1" s="23"/>
      <c r="G1" s="32" t="s">
        <v>5</v>
      </c>
      <c r="H1" s="37" t="s">
        <v>6</v>
      </c>
      <c r="I1" s="38" t="s">
        <v>114</v>
      </c>
    </row>
    <row r="2" spans="1:9" ht="63.75">
      <c r="A2" s="2" t="s">
        <v>13</v>
      </c>
      <c r="B2" s="1">
        <v>4</v>
      </c>
      <c r="C2" s="1" t="s">
        <v>16</v>
      </c>
      <c r="D2" s="3">
        <v>10</v>
      </c>
      <c r="E2" s="4" t="s">
        <v>17</v>
      </c>
      <c r="F2" s="28" t="str">
        <f t="shared" ref="F2:F33" si="0">+B2&amp;D2&amp;E2</f>
        <v xml:space="preserve">410Minotrol CRP Normal </v>
      </c>
      <c r="G2" s="29">
        <v>9500</v>
      </c>
      <c r="H2" s="33" t="s">
        <v>109</v>
      </c>
      <c r="I2" s="40">
        <v>2</v>
      </c>
    </row>
    <row r="3" spans="1:9" ht="63.75">
      <c r="A3" s="2" t="s">
        <v>13</v>
      </c>
      <c r="B3" s="1">
        <v>4</v>
      </c>
      <c r="C3" s="1" t="s">
        <v>16</v>
      </c>
      <c r="D3" s="3">
        <v>13</v>
      </c>
      <c r="E3" s="4" t="s">
        <v>18</v>
      </c>
      <c r="F3" s="4" t="str">
        <f t="shared" si="0"/>
        <v xml:space="preserve">413CRP unit 50 </v>
      </c>
      <c r="G3" s="5">
        <v>29500</v>
      </c>
      <c r="H3" s="17" t="s">
        <v>109</v>
      </c>
      <c r="I3" s="40">
        <v>4</v>
      </c>
    </row>
    <row r="4" spans="1:9" ht="63.75">
      <c r="A4" s="2" t="s">
        <v>13</v>
      </c>
      <c r="B4" s="1">
        <v>4</v>
      </c>
      <c r="C4" s="1" t="s">
        <v>16</v>
      </c>
      <c r="D4" s="6">
        <v>14</v>
      </c>
      <c r="E4" s="4" t="s">
        <v>19</v>
      </c>
      <c r="F4" s="4" t="str">
        <f t="shared" si="0"/>
        <v xml:space="preserve">414Lysebio 0,4 l </v>
      </c>
      <c r="G4" s="5">
        <v>8500</v>
      </c>
      <c r="H4" s="17" t="s">
        <v>109</v>
      </c>
      <c r="I4" s="40">
        <v>1</v>
      </c>
    </row>
    <row r="5" spans="1:9" ht="38.25">
      <c r="A5" s="2" t="s">
        <v>13</v>
      </c>
      <c r="B5" s="22">
        <v>10</v>
      </c>
      <c r="C5" s="22" t="s">
        <v>8</v>
      </c>
      <c r="D5" s="25">
        <v>1</v>
      </c>
      <c r="E5" s="27" t="s">
        <v>20</v>
      </c>
      <c r="F5" s="4" t="str">
        <f t="shared" si="0"/>
        <v>101Cell pack DCL 20l</v>
      </c>
      <c r="G5" s="31">
        <v>18013</v>
      </c>
      <c r="H5" s="35" t="s">
        <v>9</v>
      </c>
      <c r="I5" s="40">
        <v>2</v>
      </c>
    </row>
    <row r="6" spans="1:9" ht="38.25">
      <c r="A6" s="2" t="s">
        <v>13</v>
      </c>
      <c r="B6" s="7">
        <v>10</v>
      </c>
      <c r="C6" s="7" t="s">
        <v>8</v>
      </c>
      <c r="D6" s="8">
        <v>4</v>
      </c>
      <c r="E6" s="9" t="s">
        <v>21</v>
      </c>
      <c r="F6" s="4" t="str">
        <f t="shared" si="0"/>
        <v>104Lysercell WDF 5l</v>
      </c>
      <c r="G6" s="14">
        <v>92980</v>
      </c>
      <c r="H6" s="18" t="s">
        <v>9</v>
      </c>
      <c r="I6" s="40">
        <v>1</v>
      </c>
    </row>
    <row r="7" spans="1:9" ht="38.25">
      <c r="A7" s="2" t="s">
        <v>13</v>
      </c>
      <c r="B7" s="7">
        <v>10</v>
      </c>
      <c r="C7" s="7" t="s">
        <v>8</v>
      </c>
      <c r="D7" s="8">
        <v>6</v>
      </c>
      <c r="E7" s="9" t="s">
        <v>22</v>
      </c>
      <c r="F7" s="4" t="str">
        <f t="shared" si="0"/>
        <v>106Flurocell WDF 2x42 ml</v>
      </c>
      <c r="G7" s="14">
        <v>259895</v>
      </c>
      <c r="H7" s="18" t="s">
        <v>9</v>
      </c>
      <c r="I7" s="40">
        <v>1</v>
      </c>
    </row>
    <row r="8" spans="1:9" ht="38.25">
      <c r="A8" s="2" t="s">
        <v>13</v>
      </c>
      <c r="B8" s="7">
        <v>10</v>
      </c>
      <c r="C8" s="7" t="s">
        <v>8</v>
      </c>
      <c r="D8" s="8">
        <v>8</v>
      </c>
      <c r="E8" s="9" t="s">
        <v>23</v>
      </c>
      <c r="F8" s="4" t="str">
        <f t="shared" si="0"/>
        <v>108Sulfolyser 3x500ml</v>
      </c>
      <c r="G8" s="14">
        <v>53296</v>
      </c>
      <c r="H8" s="18" t="s">
        <v>9</v>
      </c>
      <c r="I8" s="40">
        <v>1.0066666666666668</v>
      </c>
    </row>
    <row r="9" spans="1:9" ht="38.25">
      <c r="A9" s="2" t="s">
        <v>13</v>
      </c>
      <c r="B9" s="7">
        <v>10</v>
      </c>
      <c r="C9" s="7" t="s">
        <v>8</v>
      </c>
      <c r="D9" s="8">
        <v>9</v>
      </c>
      <c r="E9" s="9" t="s">
        <v>24</v>
      </c>
      <c r="F9" s="4" t="str">
        <f t="shared" si="0"/>
        <v>109Cellclean 50 ml</v>
      </c>
      <c r="G9" s="14">
        <v>35096</v>
      </c>
      <c r="H9" s="18" t="s">
        <v>9</v>
      </c>
      <c r="I9" s="40">
        <v>-0.30666666666666687</v>
      </c>
    </row>
    <row r="10" spans="1:9" ht="38.25">
      <c r="A10" s="2" t="s">
        <v>13</v>
      </c>
      <c r="B10" s="7">
        <v>10</v>
      </c>
      <c r="C10" s="7" t="s">
        <v>8</v>
      </c>
      <c r="D10" s="8">
        <v>11</v>
      </c>
      <c r="E10" s="9" t="s">
        <v>10</v>
      </c>
      <c r="F10" s="4" t="str">
        <f t="shared" si="0"/>
        <v>1011XN Chek L2</v>
      </c>
      <c r="G10" s="14">
        <v>18426</v>
      </c>
      <c r="H10" s="16" t="s">
        <v>9</v>
      </c>
      <c r="I10" s="40">
        <v>1</v>
      </c>
    </row>
    <row r="11" spans="1:9" ht="76.5">
      <c r="A11" s="2" t="s">
        <v>13</v>
      </c>
      <c r="B11" s="7">
        <v>33</v>
      </c>
      <c r="C11" s="7" t="s">
        <v>25</v>
      </c>
      <c r="D11" s="8">
        <v>70</v>
      </c>
      <c r="E11" s="9" t="s">
        <v>26</v>
      </c>
      <c r="F11" s="4" t="str">
        <f t="shared" si="0"/>
        <v>3370Kaolin Suspension</v>
      </c>
      <c r="G11" s="14">
        <v>2329.1999999999998</v>
      </c>
      <c r="H11" s="17" t="s">
        <v>110</v>
      </c>
      <c r="I11" s="40">
        <v>0</v>
      </c>
    </row>
    <row r="12" spans="1:9" ht="76.5">
      <c r="A12" s="2" t="s">
        <v>13</v>
      </c>
      <c r="B12" s="7">
        <v>33</v>
      </c>
      <c r="C12" s="7" t="s">
        <v>25</v>
      </c>
      <c r="D12" s="8">
        <v>108</v>
      </c>
      <c r="E12" s="9" t="s">
        <v>27</v>
      </c>
      <c r="F12" s="4" t="str">
        <f t="shared" si="0"/>
        <v>33108BFT II Dispo System</v>
      </c>
      <c r="G12" s="14">
        <v>13190.4</v>
      </c>
      <c r="H12" s="17" t="s">
        <v>110</v>
      </c>
      <c r="I12" s="40">
        <v>-0.33333333333333348</v>
      </c>
    </row>
    <row r="13" spans="1:9" ht="76.5">
      <c r="A13" s="2" t="s">
        <v>13</v>
      </c>
      <c r="B13" s="7">
        <v>33</v>
      </c>
      <c r="C13" s="7" t="s">
        <v>25</v>
      </c>
      <c r="D13" s="8">
        <v>118</v>
      </c>
      <c r="E13" s="9" t="s">
        <v>28</v>
      </c>
      <c r="F13" s="4" t="str">
        <f t="shared" si="0"/>
        <v>33118Multifibren U</v>
      </c>
      <c r="G13" s="14">
        <v>12980.4</v>
      </c>
      <c r="H13" s="17" t="s">
        <v>110</v>
      </c>
      <c r="I13" s="40">
        <v>0</v>
      </c>
    </row>
    <row r="14" spans="1:9" ht="25.5">
      <c r="A14" s="2" t="s">
        <v>13</v>
      </c>
      <c r="B14" s="7">
        <v>46</v>
      </c>
      <c r="C14" s="7" t="s">
        <v>29</v>
      </c>
      <c r="D14" s="8">
        <v>2</v>
      </c>
      <c r="E14" s="9" t="s">
        <v>30</v>
      </c>
      <c r="F14" s="4" t="str">
        <f t="shared" si="0"/>
        <v>462Calcium Chloride 0.020m</v>
      </c>
      <c r="G14" s="14">
        <v>2650</v>
      </c>
      <c r="H14" s="18" t="s">
        <v>9</v>
      </c>
      <c r="I14" s="40">
        <v>0</v>
      </c>
    </row>
    <row r="15" spans="1:9" ht="25.5">
      <c r="A15" s="2" t="s">
        <v>13</v>
      </c>
      <c r="B15" s="7">
        <v>46</v>
      </c>
      <c r="C15" s="7" t="s">
        <v>29</v>
      </c>
      <c r="D15" s="8">
        <v>3</v>
      </c>
      <c r="E15" s="9" t="s">
        <v>31</v>
      </c>
      <c r="F15" s="4" t="str">
        <f t="shared" si="0"/>
        <v>463Kivete i čelične kuglice za thrombotrack</v>
      </c>
      <c r="G15" s="14">
        <v>17500</v>
      </c>
      <c r="H15" s="18" t="s">
        <v>9</v>
      </c>
      <c r="I15" s="40">
        <v>0</v>
      </c>
    </row>
    <row r="16" spans="1:9" ht="25.5">
      <c r="A16" s="2" t="s">
        <v>13</v>
      </c>
      <c r="B16" s="7">
        <v>46</v>
      </c>
      <c r="C16" s="7" t="s">
        <v>29</v>
      </c>
      <c r="D16" s="8">
        <v>4</v>
      </c>
      <c r="E16" s="9" t="s">
        <v>32</v>
      </c>
      <c r="F16" s="4" t="str">
        <f t="shared" si="0"/>
        <v>464INR Diagen (Rabbit Brain Capillary Reagent)</v>
      </c>
      <c r="G16" s="14">
        <v>12810</v>
      </c>
      <c r="H16" s="18" t="s">
        <v>9</v>
      </c>
      <c r="I16" s="40">
        <v>0</v>
      </c>
    </row>
    <row r="17" spans="1:9" ht="51">
      <c r="A17" s="2" t="s">
        <v>13</v>
      </c>
      <c r="B17" s="7">
        <v>65</v>
      </c>
      <c r="C17" s="7" t="s">
        <v>33</v>
      </c>
      <c r="D17" s="8">
        <v>1</v>
      </c>
      <c r="E17" s="9" t="s">
        <v>34</v>
      </c>
      <c r="F17" s="4" t="str">
        <f t="shared" si="0"/>
        <v>651FT3 reagens</v>
      </c>
      <c r="G17" s="14">
        <v>17500</v>
      </c>
      <c r="H17" s="18" t="s">
        <v>7</v>
      </c>
      <c r="I17" s="40">
        <v>0</v>
      </c>
    </row>
    <row r="18" spans="1:9" ht="51">
      <c r="A18" s="2" t="s">
        <v>13</v>
      </c>
      <c r="B18" s="7">
        <v>65</v>
      </c>
      <c r="C18" s="7" t="s">
        <v>33</v>
      </c>
      <c r="D18" s="10">
        <v>2</v>
      </c>
      <c r="E18" s="9" t="s">
        <v>35</v>
      </c>
      <c r="F18" s="4" t="str">
        <f t="shared" si="0"/>
        <v>652FT3 kalibrator</v>
      </c>
      <c r="G18" s="14">
        <v>11774</v>
      </c>
      <c r="H18" s="18" t="s">
        <v>7</v>
      </c>
      <c r="I18" s="40">
        <v>0</v>
      </c>
    </row>
    <row r="19" spans="1:9" ht="51">
      <c r="A19" s="2" t="s">
        <v>13</v>
      </c>
      <c r="B19" s="7">
        <v>65</v>
      </c>
      <c r="C19" s="7" t="s">
        <v>33</v>
      </c>
      <c r="D19" s="10">
        <v>3</v>
      </c>
      <c r="E19" s="9" t="s">
        <v>36</v>
      </c>
      <c r="F19" s="4" t="str">
        <f t="shared" si="0"/>
        <v>653FT4 reagens</v>
      </c>
      <c r="G19" s="14">
        <v>16000</v>
      </c>
      <c r="H19" s="18" t="s">
        <v>7</v>
      </c>
      <c r="I19" s="40">
        <v>0</v>
      </c>
    </row>
    <row r="20" spans="1:9" ht="51">
      <c r="A20" s="2" t="s">
        <v>13</v>
      </c>
      <c r="B20" s="7">
        <v>65</v>
      </c>
      <c r="C20" s="7" t="s">
        <v>33</v>
      </c>
      <c r="D20" s="10">
        <v>9</v>
      </c>
      <c r="E20" s="9" t="s">
        <v>37</v>
      </c>
      <c r="F20" s="4" t="str">
        <f t="shared" si="0"/>
        <v>659CA 15.3 reagens</v>
      </c>
      <c r="G20" s="14">
        <v>39000</v>
      </c>
      <c r="H20" s="18" t="s">
        <v>7</v>
      </c>
      <c r="I20" s="40">
        <v>1</v>
      </c>
    </row>
    <row r="21" spans="1:9" ht="51">
      <c r="A21" s="2" t="s">
        <v>13</v>
      </c>
      <c r="B21" s="7">
        <v>65</v>
      </c>
      <c r="C21" s="7" t="s">
        <v>33</v>
      </c>
      <c r="D21" s="10">
        <v>11</v>
      </c>
      <c r="E21" s="9" t="s">
        <v>38</v>
      </c>
      <c r="F21" s="4" t="str">
        <f t="shared" si="0"/>
        <v>6511CA 125 reagens</v>
      </c>
      <c r="G21" s="14">
        <v>35000</v>
      </c>
      <c r="H21" s="18" t="s">
        <v>7</v>
      </c>
      <c r="I21" s="40">
        <v>1</v>
      </c>
    </row>
    <row r="22" spans="1:9" ht="51">
      <c r="A22" s="2" t="s">
        <v>13</v>
      </c>
      <c r="B22" s="7">
        <v>65</v>
      </c>
      <c r="C22" s="7" t="s">
        <v>33</v>
      </c>
      <c r="D22" s="10">
        <v>15</v>
      </c>
      <c r="E22" s="9" t="s">
        <v>39</v>
      </c>
      <c r="F22" s="4" t="str">
        <f t="shared" si="0"/>
        <v>6515CEA reagens</v>
      </c>
      <c r="G22" s="14">
        <v>29500</v>
      </c>
      <c r="H22" s="18" t="s">
        <v>7</v>
      </c>
      <c r="I22" s="40">
        <v>1</v>
      </c>
    </row>
    <row r="23" spans="1:9" ht="51">
      <c r="A23" s="2" t="s">
        <v>13</v>
      </c>
      <c r="B23" s="7">
        <v>65</v>
      </c>
      <c r="C23" s="7" t="s">
        <v>33</v>
      </c>
      <c r="D23" s="10">
        <v>16</v>
      </c>
      <c r="E23" s="9" t="s">
        <v>40</v>
      </c>
      <c r="F23" s="4" t="str">
        <f t="shared" si="0"/>
        <v>6516CEA kalibrator</v>
      </c>
      <c r="G23" s="14">
        <v>12435</v>
      </c>
      <c r="H23" s="18" t="s">
        <v>7</v>
      </c>
      <c r="I23" s="40">
        <v>1</v>
      </c>
    </row>
    <row r="24" spans="1:9" ht="51">
      <c r="A24" s="2" t="s">
        <v>13</v>
      </c>
      <c r="B24" s="7">
        <v>65</v>
      </c>
      <c r="C24" s="7" t="s">
        <v>33</v>
      </c>
      <c r="D24" s="10">
        <v>41</v>
      </c>
      <c r="E24" s="9" t="s">
        <v>41</v>
      </c>
      <c r="F24" s="4" t="str">
        <f t="shared" si="0"/>
        <v>6541hTSH reagens</v>
      </c>
      <c r="G24" s="14">
        <v>35000</v>
      </c>
      <c r="H24" s="18" t="s">
        <v>7</v>
      </c>
      <c r="I24" s="40">
        <v>0</v>
      </c>
    </row>
    <row r="25" spans="1:9" ht="51">
      <c r="A25" s="2" t="s">
        <v>13</v>
      </c>
      <c r="B25" s="7">
        <v>65</v>
      </c>
      <c r="C25" s="7" t="s">
        <v>33</v>
      </c>
      <c r="D25" s="10">
        <v>43</v>
      </c>
      <c r="E25" s="9" t="s">
        <v>42</v>
      </c>
      <c r="F25" s="4" t="str">
        <f t="shared" si="0"/>
        <v>6543Ca 19-9 reagens</v>
      </c>
      <c r="G25" s="14">
        <v>31500</v>
      </c>
      <c r="H25" s="18" t="s">
        <v>7</v>
      </c>
      <c r="I25" s="40">
        <v>0</v>
      </c>
    </row>
    <row r="26" spans="1:9" ht="51">
      <c r="A26" s="2" t="s">
        <v>13</v>
      </c>
      <c r="B26" s="7">
        <v>65</v>
      </c>
      <c r="C26" s="7" t="s">
        <v>33</v>
      </c>
      <c r="D26" s="10">
        <v>47</v>
      </c>
      <c r="E26" s="9" t="s">
        <v>43</v>
      </c>
      <c r="F26" s="4" t="str">
        <f t="shared" si="0"/>
        <v>6547ACCU hsTNI TROPONIN reagens</v>
      </c>
      <c r="G26" s="14">
        <v>34000</v>
      </c>
      <c r="H26" s="18" t="s">
        <v>7</v>
      </c>
      <c r="I26" s="40">
        <v>1</v>
      </c>
    </row>
    <row r="27" spans="1:9" ht="51">
      <c r="A27" s="2" t="s">
        <v>13</v>
      </c>
      <c r="B27" s="7">
        <v>65</v>
      </c>
      <c r="C27" s="7" t="s">
        <v>33</v>
      </c>
      <c r="D27" s="10">
        <v>72</v>
      </c>
      <c r="E27" s="9" t="s">
        <v>44</v>
      </c>
      <c r="F27" s="4" t="str">
        <f t="shared" si="0"/>
        <v>6572HBS AG reagens</v>
      </c>
      <c r="G27" s="14">
        <v>30400</v>
      </c>
      <c r="H27" s="18" t="s">
        <v>7</v>
      </c>
      <c r="I27" s="40">
        <v>0.83333333333333326</v>
      </c>
    </row>
    <row r="28" spans="1:9" ht="51">
      <c r="A28" s="2" t="s">
        <v>13</v>
      </c>
      <c r="B28" s="7">
        <v>65</v>
      </c>
      <c r="C28" s="7" t="s">
        <v>33</v>
      </c>
      <c r="D28" s="10">
        <v>75</v>
      </c>
      <c r="E28" s="9" t="s">
        <v>45</v>
      </c>
      <c r="F28" s="4" t="str">
        <f t="shared" si="0"/>
        <v>6575HIV COMBO reagens</v>
      </c>
      <c r="G28" s="14">
        <v>26904</v>
      </c>
      <c r="H28" s="18" t="s">
        <v>7</v>
      </c>
      <c r="I28" s="40">
        <v>0</v>
      </c>
    </row>
    <row r="29" spans="1:9" ht="51">
      <c r="A29" s="2" t="s">
        <v>13</v>
      </c>
      <c r="B29" s="7">
        <v>65</v>
      </c>
      <c r="C29" s="7" t="s">
        <v>33</v>
      </c>
      <c r="D29" s="10">
        <v>78</v>
      </c>
      <c r="E29" s="9" t="s">
        <v>46</v>
      </c>
      <c r="F29" s="4" t="str">
        <f t="shared" si="0"/>
        <v>6578HCV PLUS reagens</v>
      </c>
      <c r="G29" s="14">
        <v>38413</v>
      </c>
      <c r="H29" s="18" t="s">
        <v>7</v>
      </c>
      <c r="I29" s="40">
        <v>0</v>
      </c>
    </row>
    <row r="30" spans="1:9" ht="51">
      <c r="A30" s="2" t="s">
        <v>13</v>
      </c>
      <c r="B30" s="7">
        <v>65</v>
      </c>
      <c r="C30" s="7" t="s">
        <v>33</v>
      </c>
      <c r="D30" s="10">
        <v>80</v>
      </c>
      <c r="E30" s="9" t="s">
        <v>47</v>
      </c>
      <c r="F30" s="4" t="str">
        <f t="shared" si="0"/>
        <v>6580HCV QC SET, 2 LEVEL 2,5ML/VIAL</v>
      </c>
      <c r="G30" s="14">
        <v>13106</v>
      </c>
      <c r="H30" s="18" t="s">
        <v>7</v>
      </c>
      <c r="I30" s="40">
        <v>0</v>
      </c>
    </row>
    <row r="31" spans="1:9" ht="51">
      <c r="A31" s="2" t="s">
        <v>13</v>
      </c>
      <c r="B31" s="7">
        <v>65</v>
      </c>
      <c r="C31" s="7" t="s">
        <v>33</v>
      </c>
      <c r="D31" s="10">
        <v>81</v>
      </c>
      <c r="E31" s="9" t="s">
        <v>48</v>
      </c>
      <c r="F31" s="4" t="str">
        <f t="shared" si="0"/>
        <v>6581Liquicheck Immunoasay  plus Control L 1/2/3</v>
      </c>
      <c r="G31" s="14">
        <v>35800</v>
      </c>
      <c r="H31" s="18" t="s">
        <v>7</v>
      </c>
      <c r="I31" s="40">
        <v>0</v>
      </c>
    </row>
    <row r="32" spans="1:9" ht="51">
      <c r="A32" s="2" t="s">
        <v>13</v>
      </c>
      <c r="B32" s="7">
        <v>65</v>
      </c>
      <c r="C32" s="7" t="s">
        <v>33</v>
      </c>
      <c r="D32" s="10">
        <v>82</v>
      </c>
      <c r="E32" s="9" t="s">
        <v>49</v>
      </c>
      <c r="F32" s="4" t="str">
        <f t="shared" si="0"/>
        <v>6582LIQUICHECK TUMOR MARKER CON L1 6X2ML</v>
      </c>
      <c r="G32" s="14">
        <v>42000</v>
      </c>
      <c r="H32" s="18" t="s">
        <v>7</v>
      </c>
      <c r="I32" s="40">
        <v>0</v>
      </c>
    </row>
    <row r="33" spans="1:9" ht="51">
      <c r="A33" s="2" t="s">
        <v>13</v>
      </c>
      <c r="B33" s="7">
        <v>65</v>
      </c>
      <c r="C33" s="7" t="s">
        <v>33</v>
      </c>
      <c r="D33" s="10">
        <v>96</v>
      </c>
      <c r="E33" s="9" t="s">
        <v>50</v>
      </c>
      <c r="F33" s="4" t="str">
        <f t="shared" si="0"/>
        <v>6596Citranox</v>
      </c>
      <c r="G33" s="14">
        <v>10349</v>
      </c>
      <c r="H33" s="18" t="s">
        <v>7</v>
      </c>
      <c r="I33" s="40">
        <v>0</v>
      </c>
    </row>
    <row r="34" spans="1:9" ht="51">
      <c r="A34" s="2" t="s">
        <v>13</v>
      </c>
      <c r="B34" s="7">
        <v>65</v>
      </c>
      <c r="C34" s="7" t="s">
        <v>33</v>
      </c>
      <c r="D34" s="10">
        <v>97</v>
      </c>
      <c r="E34" s="9" t="s">
        <v>51</v>
      </c>
      <c r="F34" s="4" t="str">
        <f t="shared" ref="F34:F65" si="1">+B34&amp;D34&amp;E34</f>
        <v>6597Sample diluent A (ACCESS)</v>
      </c>
      <c r="G34" s="14">
        <v>2700</v>
      </c>
      <c r="H34" s="18" t="s">
        <v>7</v>
      </c>
      <c r="I34" s="40">
        <v>0</v>
      </c>
    </row>
    <row r="35" spans="1:9" ht="51">
      <c r="A35" s="2" t="s">
        <v>13</v>
      </c>
      <c r="B35" s="7">
        <v>65</v>
      </c>
      <c r="C35" s="7" t="s">
        <v>33</v>
      </c>
      <c r="D35" s="10">
        <v>100</v>
      </c>
      <c r="E35" s="9" t="s">
        <v>52</v>
      </c>
      <c r="F35" s="4" t="str">
        <f t="shared" si="1"/>
        <v>65100WASTE BAGS 20 (ACCESS)</v>
      </c>
      <c r="G35" s="14">
        <v>12825</v>
      </c>
      <c r="H35" s="18" t="s">
        <v>7</v>
      </c>
      <c r="I35" s="40">
        <v>0</v>
      </c>
    </row>
    <row r="36" spans="1:9" ht="51">
      <c r="A36" s="2" t="s">
        <v>13</v>
      </c>
      <c r="B36" s="7">
        <v>65</v>
      </c>
      <c r="C36" s="7" t="s">
        <v>33</v>
      </c>
      <c r="D36" s="10">
        <v>102</v>
      </c>
      <c r="E36" s="9" t="s">
        <v>53</v>
      </c>
      <c r="F36" s="4" t="str">
        <f t="shared" si="1"/>
        <v>65102SUBSTRATE 4X130</v>
      </c>
      <c r="G36" s="14">
        <v>29082</v>
      </c>
      <c r="H36" s="18" t="s">
        <v>7</v>
      </c>
      <c r="I36" s="40">
        <v>0.16666666666666652</v>
      </c>
    </row>
    <row r="37" spans="1:9" ht="51">
      <c r="A37" s="2" t="s">
        <v>13</v>
      </c>
      <c r="B37" s="7">
        <v>65</v>
      </c>
      <c r="C37" s="7" t="s">
        <v>33</v>
      </c>
      <c r="D37" s="10">
        <v>103</v>
      </c>
      <c r="E37" s="9" t="s">
        <v>54</v>
      </c>
      <c r="F37" s="4" t="str">
        <f t="shared" si="1"/>
        <v>65103REACTION VESSELS 16X98 (ACCESS)</v>
      </c>
      <c r="G37" s="14">
        <v>12440</v>
      </c>
      <c r="H37" s="18" t="s">
        <v>7</v>
      </c>
      <c r="I37" s="40">
        <v>2</v>
      </c>
    </row>
    <row r="38" spans="1:9" ht="51">
      <c r="A38" s="2" t="s">
        <v>13</v>
      </c>
      <c r="B38" s="7">
        <v>65</v>
      </c>
      <c r="C38" s="7" t="s">
        <v>33</v>
      </c>
      <c r="D38" s="10">
        <v>106</v>
      </c>
      <c r="E38" s="9" t="s">
        <v>55</v>
      </c>
      <c r="F38" s="4" t="str">
        <f t="shared" si="1"/>
        <v>65106WASH BUFFER  R 4X1950ML (ACCESS)</v>
      </c>
      <c r="G38" s="14">
        <v>9133</v>
      </c>
      <c r="H38" s="18" t="s">
        <v>7</v>
      </c>
      <c r="I38" s="40">
        <v>5</v>
      </c>
    </row>
    <row r="39" spans="1:9" ht="51">
      <c r="A39" s="2" t="s">
        <v>13</v>
      </c>
      <c r="B39" s="7">
        <v>65</v>
      </c>
      <c r="C39" s="7" t="s">
        <v>33</v>
      </c>
      <c r="D39" s="10">
        <v>111</v>
      </c>
      <c r="E39" s="9" t="s">
        <v>56</v>
      </c>
      <c r="F39" s="4" t="str">
        <f t="shared" si="1"/>
        <v>65111Contrad 70</v>
      </c>
      <c r="G39" s="14">
        <v>8346</v>
      </c>
      <c r="H39" s="18" t="s">
        <v>7</v>
      </c>
      <c r="I39" s="40">
        <v>0</v>
      </c>
    </row>
    <row r="40" spans="1:9" ht="25.5">
      <c r="A40" s="2" t="s">
        <v>13</v>
      </c>
      <c r="B40" s="7">
        <v>73</v>
      </c>
      <c r="C40" s="7" t="s">
        <v>57</v>
      </c>
      <c r="D40" s="10">
        <v>1</v>
      </c>
      <c r="E40" s="9" t="s">
        <v>58</v>
      </c>
      <c r="F40" s="4" t="str">
        <f t="shared" si="1"/>
        <v xml:space="preserve">731Urin test trake 11 parammetara (VIT C) </v>
      </c>
      <c r="G40" s="14">
        <v>1000</v>
      </c>
      <c r="H40" s="18" t="s">
        <v>111</v>
      </c>
      <c r="I40" s="40">
        <v>0</v>
      </c>
    </row>
    <row r="41" spans="1:9" ht="51">
      <c r="A41" s="2" t="s">
        <v>13</v>
      </c>
      <c r="B41" s="7">
        <v>77</v>
      </c>
      <c r="C41" s="7" t="s">
        <v>59</v>
      </c>
      <c r="D41" s="10">
        <v>2</v>
      </c>
      <c r="E41" s="9" t="s">
        <v>60</v>
      </c>
      <c r="F41" s="4" t="str">
        <f t="shared" si="1"/>
        <v>772Cuvettes for Urised</v>
      </c>
      <c r="G41" s="14">
        <v>66805</v>
      </c>
      <c r="H41" s="17" t="s">
        <v>112</v>
      </c>
      <c r="I41" s="40">
        <v>0</v>
      </c>
    </row>
    <row r="42" spans="1:9" ht="38.25">
      <c r="A42" s="2" t="s">
        <v>13</v>
      </c>
      <c r="B42" s="11">
        <v>90</v>
      </c>
      <c r="C42" s="11" t="s">
        <v>106</v>
      </c>
      <c r="D42" s="13">
        <v>3</v>
      </c>
      <c r="E42" s="12" t="s">
        <v>107</v>
      </c>
      <c r="F42" s="4" t="str">
        <f t="shared" si="1"/>
        <v>903Ketridž 100 analiza</v>
      </c>
      <c r="G42" s="15">
        <v>44100</v>
      </c>
      <c r="H42" s="19" t="s">
        <v>113</v>
      </c>
      <c r="I42" s="40">
        <v>3</v>
      </c>
    </row>
    <row r="43" spans="1:9" ht="38.25">
      <c r="A43" s="2" t="s">
        <v>13</v>
      </c>
      <c r="B43" s="11">
        <v>90</v>
      </c>
      <c r="C43" s="11" t="s">
        <v>106</v>
      </c>
      <c r="D43" s="13">
        <v>4</v>
      </c>
      <c r="E43" s="12" t="s">
        <v>108</v>
      </c>
      <c r="F43" s="4" t="str">
        <f t="shared" si="1"/>
        <v>904Wash/Waste ketridž</v>
      </c>
      <c r="G43" s="15">
        <v>21200</v>
      </c>
      <c r="H43" s="19" t="s">
        <v>113</v>
      </c>
      <c r="I43" s="40">
        <v>4</v>
      </c>
    </row>
    <row r="44" spans="1:9" ht="38.25">
      <c r="A44" s="2" t="s">
        <v>13</v>
      </c>
      <c r="B44" s="7">
        <v>153</v>
      </c>
      <c r="C44" s="7" t="s">
        <v>11</v>
      </c>
      <c r="D44" s="10">
        <v>7</v>
      </c>
      <c r="E44" s="9" t="s">
        <v>61</v>
      </c>
      <c r="F44" s="4" t="str">
        <f t="shared" si="1"/>
        <v>1537Alfa amilaza</v>
      </c>
      <c r="G44" s="14">
        <v>40000</v>
      </c>
      <c r="H44" s="18" t="s">
        <v>7</v>
      </c>
      <c r="I44" s="40">
        <v>0</v>
      </c>
    </row>
    <row r="45" spans="1:9" ht="38.25">
      <c r="A45" s="2" t="s">
        <v>13</v>
      </c>
      <c r="B45" s="7">
        <v>153</v>
      </c>
      <c r="C45" s="7" t="s">
        <v>11</v>
      </c>
      <c r="D45" s="10">
        <v>8</v>
      </c>
      <c r="E45" s="9" t="s">
        <v>62</v>
      </c>
      <c r="F45" s="4" t="str">
        <f t="shared" si="1"/>
        <v>1538ALP</v>
      </c>
      <c r="G45" s="14">
        <v>6744</v>
      </c>
      <c r="H45" s="18" t="s">
        <v>7</v>
      </c>
      <c r="I45" s="40">
        <v>0</v>
      </c>
    </row>
    <row r="46" spans="1:9" ht="38.25">
      <c r="A46" s="2" t="s">
        <v>13</v>
      </c>
      <c r="B46" s="7">
        <v>153</v>
      </c>
      <c r="C46" s="7" t="s">
        <v>11</v>
      </c>
      <c r="D46" s="10">
        <v>10</v>
      </c>
      <c r="E46" s="9" t="s">
        <v>63</v>
      </c>
      <c r="F46" s="4" t="str">
        <f t="shared" si="1"/>
        <v>15310ALT</v>
      </c>
      <c r="G46" s="14">
        <v>23912</v>
      </c>
      <c r="H46" s="18" t="s">
        <v>7</v>
      </c>
      <c r="I46" s="40">
        <v>0</v>
      </c>
    </row>
    <row r="47" spans="1:9" ht="38.25">
      <c r="A47" s="2" t="s">
        <v>13</v>
      </c>
      <c r="B47" s="7">
        <v>153</v>
      </c>
      <c r="C47" s="7" t="s">
        <v>11</v>
      </c>
      <c r="D47" s="10">
        <v>13</v>
      </c>
      <c r="E47" s="9" t="s">
        <v>64</v>
      </c>
      <c r="F47" s="4" t="str">
        <f t="shared" si="1"/>
        <v>15313AST</v>
      </c>
      <c r="G47" s="14">
        <v>22344</v>
      </c>
      <c r="H47" s="18" t="s">
        <v>7</v>
      </c>
      <c r="I47" s="40">
        <v>0</v>
      </c>
    </row>
    <row r="48" spans="1:9" ht="38.25">
      <c r="A48" s="2" t="s">
        <v>13</v>
      </c>
      <c r="B48" s="7">
        <v>153</v>
      </c>
      <c r="C48" s="7" t="s">
        <v>11</v>
      </c>
      <c r="D48" s="10">
        <v>24</v>
      </c>
      <c r="E48" s="9" t="s">
        <v>65</v>
      </c>
      <c r="F48" s="4" t="str">
        <f t="shared" si="1"/>
        <v>15324CK NAC</v>
      </c>
      <c r="G48" s="14">
        <v>23920</v>
      </c>
      <c r="H48" s="18" t="s">
        <v>7</v>
      </c>
      <c r="I48" s="40">
        <v>1</v>
      </c>
    </row>
    <row r="49" spans="1:9" ht="38.25">
      <c r="A49" s="2" t="s">
        <v>13</v>
      </c>
      <c r="B49" s="7">
        <v>153</v>
      </c>
      <c r="C49" s="7" t="s">
        <v>11</v>
      </c>
      <c r="D49" s="10">
        <v>26</v>
      </c>
      <c r="E49" s="9" t="s">
        <v>66</v>
      </c>
      <c r="F49" s="4" t="str">
        <f t="shared" si="1"/>
        <v>15326CK-MB</v>
      </c>
      <c r="G49" s="14">
        <v>17940</v>
      </c>
      <c r="H49" s="18" t="s">
        <v>7</v>
      </c>
      <c r="I49" s="40">
        <v>1</v>
      </c>
    </row>
    <row r="50" spans="1:9" ht="38.25">
      <c r="A50" s="2" t="s">
        <v>13</v>
      </c>
      <c r="B50" s="7">
        <v>153</v>
      </c>
      <c r="C50" s="7" t="s">
        <v>11</v>
      </c>
      <c r="D50" s="10">
        <v>29</v>
      </c>
      <c r="E50" s="9" t="s">
        <v>67</v>
      </c>
      <c r="F50" s="4" t="str">
        <f t="shared" si="1"/>
        <v>15329Control Serum 2</v>
      </c>
      <c r="G50" s="14">
        <v>38124.449999999997</v>
      </c>
      <c r="H50" s="18" t="s">
        <v>7</v>
      </c>
      <c r="I50" s="40">
        <v>0</v>
      </c>
    </row>
    <row r="51" spans="1:9" ht="38.25">
      <c r="A51" s="2" t="s">
        <v>13</v>
      </c>
      <c r="B51" s="7">
        <v>153</v>
      </c>
      <c r="C51" s="7" t="s">
        <v>11</v>
      </c>
      <c r="D51" s="10">
        <v>31</v>
      </c>
      <c r="E51" s="9" t="s">
        <v>68</v>
      </c>
      <c r="F51" s="4" t="str">
        <f t="shared" si="1"/>
        <v>15331CRP</v>
      </c>
      <c r="G51" s="14">
        <v>50076</v>
      </c>
      <c r="H51" s="18" t="s">
        <v>7</v>
      </c>
      <c r="I51" s="40">
        <v>2</v>
      </c>
    </row>
    <row r="52" spans="1:9" ht="38.25">
      <c r="A52" s="2" t="s">
        <v>13</v>
      </c>
      <c r="B52" s="7">
        <v>153</v>
      </c>
      <c r="C52" s="7" t="s">
        <v>11</v>
      </c>
      <c r="D52" s="10">
        <v>35</v>
      </c>
      <c r="E52" s="9" t="s">
        <v>69</v>
      </c>
      <c r="F52" s="4" t="str">
        <f t="shared" si="1"/>
        <v>15335Čašice a 3 ml</v>
      </c>
      <c r="G52" s="14">
        <v>3354.45</v>
      </c>
      <c r="H52" s="18" t="s">
        <v>7</v>
      </c>
      <c r="I52" s="40">
        <v>0</v>
      </c>
    </row>
    <row r="53" spans="1:9" ht="38.25">
      <c r="A53" s="2" t="s">
        <v>13</v>
      </c>
      <c r="B53" s="7">
        <v>153</v>
      </c>
      <c r="C53" s="7" t="s">
        <v>11</v>
      </c>
      <c r="D53" s="10">
        <v>42</v>
      </c>
      <c r="E53" s="9" t="s">
        <v>70</v>
      </c>
      <c r="F53" s="4" t="str">
        <f t="shared" si="1"/>
        <v>15342GGT</v>
      </c>
      <c r="G53" s="14">
        <v>8620</v>
      </c>
      <c r="H53" s="18" t="s">
        <v>7</v>
      </c>
      <c r="I53" s="40">
        <v>0</v>
      </c>
    </row>
    <row r="54" spans="1:9" ht="38.25">
      <c r="A54" s="2" t="s">
        <v>13</v>
      </c>
      <c r="B54" s="7">
        <v>153</v>
      </c>
      <c r="C54" s="7" t="s">
        <v>11</v>
      </c>
      <c r="D54" s="10">
        <v>45</v>
      </c>
      <c r="E54" s="9" t="s">
        <v>71</v>
      </c>
      <c r="F54" s="4" t="str">
        <f t="shared" si="1"/>
        <v>15345Glucoza</v>
      </c>
      <c r="G54" s="14">
        <v>12952</v>
      </c>
      <c r="H54" s="18" t="s">
        <v>7</v>
      </c>
      <c r="I54" s="40">
        <v>0</v>
      </c>
    </row>
    <row r="55" spans="1:9" ht="38.25">
      <c r="A55" s="2" t="s">
        <v>13</v>
      </c>
      <c r="B55" s="7">
        <v>153</v>
      </c>
      <c r="C55" s="7" t="s">
        <v>11</v>
      </c>
      <c r="D55" s="10">
        <v>46</v>
      </c>
      <c r="E55" s="9" t="s">
        <v>72</v>
      </c>
      <c r="F55" s="4" t="str">
        <f t="shared" si="1"/>
        <v>15346Gvoždje</v>
      </c>
      <c r="G55" s="14">
        <v>15800</v>
      </c>
      <c r="H55" s="18" t="s">
        <v>7</v>
      </c>
      <c r="I55" s="40">
        <v>0</v>
      </c>
    </row>
    <row r="56" spans="1:9" ht="38.25">
      <c r="A56" s="2" t="s">
        <v>13</v>
      </c>
      <c r="B56" s="7">
        <v>153</v>
      </c>
      <c r="C56" s="7" t="s">
        <v>11</v>
      </c>
      <c r="D56" s="10">
        <v>47</v>
      </c>
      <c r="E56" s="9" t="s">
        <v>73</v>
      </c>
      <c r="F56" s="4" t="str">
        <f t="shared" si="1"/>
        <v>15347Hb A1 c</v>
      </c>
      <c r="G56" s="14">
        <v>107500</v>
      </c>
      <c r="H56" s="18" t="s">
        <v>7</v>
      </c>
      <c r="I56" s="40">
        <v>1</v>
      </c>
    </row>
    <row r="57" spans="1:9" ht="38.25">
      <c r="A57" s="2" t="s">
        <v>13</v>
      </c>
      <c r="B57" s="7">
        <v>153</v>
      </c>
      <c r="C57" s="7" t="s">
        <v>11</v>
      </c>
      <c r="D57" s="10">
        <v>48</v>
      </c>
      <c r="E57" s="9" t="s">
        <v>74</v>
      </c>
      <c r="F57" s="4" t="str">
        <f t="shared" si="1"/>
        <v>15348HDL Holesterol</v>
      </c>
      <c r="G57" s="14">
        <v>22200</v>
      </c>
      <c r="H57" s="18" t="s">
        <v>7</v>
      </c>
      <c r="I57" s="40">
        <v>1</v>
      </c>
    </row>
    <row r="58" spans="1:9" ht="38.25">
      <c r="A58" s="2" t="s">
        <v>13</v>
      </c>
      <c r="B58" s="7">
        <v>153</v>
      </c>
      <c r="C58" s="7" t="s">
        <v>11</v>
      </c>
      <c r="D58" s="10">
        <v>51</v>
      </c>
      <c r="E58" s="9" t="s">
        <v>75</v>
      </c>
      <c r="F58" s="4" t="str">
        <f t="shared" si="1"/>
        <v>15351HDL/LDL holesterol kontrolni serum</v>
      </c>
      <c r="G58" s="14">
        <v>17644.3</v>
      </c>
      <c r="H58" s="18" t="s">
        <v>7</v>
      </c>
      <c r="I58" s="40">
        <v>0</v>
      </c>
    </row>
    <row r="59" spans="1:9" ht="38.25">
      <c r="A59" s="2" t="s">
        <v>13</v>
      </c>
      <c r="B59" s="7">
        <v>153</v>
      </c>
      <c r="C59" s="7" t="s">
        <v>11</v>
      </c>
      <c r="D59" s="10">
        <v>52</v>
      </c>
      <c r="E59" s="9" t="s">
        <v>76</v>
      </c>
      <c r="F59" s="4" t="str">
        <f t="shared" si="1"/>
        <v>15352Hemolyzing solution</v>
      </c>
      <c r="G59" s="14">
        <v>24406.45</v>
      </c>
      <c r="H59" s="18" t="s">
        <v>7</v>
      </c>
      <c r="I59" s="40">
        <v>0</v>
      </c>
    </row>
    <row r="60" spans="1:9" ht="38.25">
      <c r="A60" s="2" t="s">
        <v>13</v>
      </c>
      <c r="B60" s="7">
        <v>153</v>
      </c>
      <c r="C60" s="7" t="s">
        <v>11</v>
      </c>
      <c r="D60" s="10">
        <v>53</v>
      </c>
      <c r="E60" s="9" t="s">
        <v>77</v>
      </c>
      <c r="F60" s="4" t="str">
        <f t="shared" si="1"/>
        <v>15353Holesterol ukupni</v>
      </c>
      <c r="G60" s="14">
        <v>32214</v>
      </c>
      <c r="H60" s="18" t="s">
        <v>7</v>
      </c>
      <c r="I60" s="40">
        <v>0</v>
      </c>
    </row>
    <row r="61" spans="1:9" ht="38.25">
      <c r="A61" s="2" t="s">
        <v>13</v>
      </c>
      <c r="B61" s="7">
        <v>153</v>
      </c>
      <c r="C61" s="7" t="s">
        <v>11</v>
      </c>
      <c r="D61" s="10">
        <v>62</v>
      </c>
      <c r="E61" s="9" t="s">
        <v>78</v>
      </c>
      <c r="F61" s="4" t="str">
        <f t="shared" si="1"/>
        <v>15362ISE buffer</v>
      </c>
      <c r="G61" s="14">
        <v>14621</v>
      </c>
      <c r="H61" s="18" t="s">
        <v>7</v>
      </c>
      <c r="I61" s="40">
        <v>0</v>
      </c>
    </row>
    <row r="62" spans="1:9" ht="38.25">
      <c r="A62" s="2" t="s">
        <v>13</v>
      </c>
      <c r="B62" s="7">
        <v>153</v>
      </c>
      <c r="C62" s="7" t="s">
        <v>11</v>
      </c>
      <c r="D62" s="10">
        <v>68</v>
      </c>
      <c r="E62" s="9" t="s">
        <v>12</v>
      </c>
      <c r="F62" s="4" t="str">
        <f t="shared" si="1"/>
        <v>15368ISE Mid Standard</v>
      </c>
      <c r="G62" s="14">
        <v>15080</v>
      </c>
      <c r="H62" s="16" t="s">
        <v>7</v>
      </c>
      <c r="I62" s="40">
        <v>2</v>
      </c>
    </row>
    <row r="63" spans="1:9" ht="38.25">
      <c r="A63" s="2" t="s">
        <v>13</v>
      </c>
      <c r="B63" s="7">
        <v>153</v>
      </c>
      <c r="C63" s="7" t="s">
        <v>11</v>
      </c>
      <c r="D63" s="10">
        <v>77</v>
      </c>
      <c r="E63" s="9" t="s">
        <v>79</v>
      </c>
      <c r="F63" s="4" t="str">
        <f t="shared" si="1"/>
        <v>15377Kreatinin</v>
      </c>
      <c r="G63" s="14">
        <v>6105</v>
      </c>
      <c r="H63" s="18" t="s">
        <v>7</v>
      </c>
      <c r="I63" s="40">
        <v>0.33333333333333326</v>
      </c>
    </row>
    <row r="64" spans="1:9" ht="38.25">
      <c r="A64" s="2" t="s">
        <v>13</v>
      </c>
      <c r="B64" s="7">
        <v>153</v>
      </c>
      <c r="C64" s="7" t="s">
        <v>11</v>
      </c>
      <c r="D64" s="10">
        <v>79</v>
      </c>
      <c r="E64" s="9" t="s">
        <v>80</v>
      </c>
      <c r="F64" s="4" t="str">
        <f t="shared" si="1"/>
        <v>15379LDH (P-L IFCC)</v>
      </c>
      <c r="G64" s="14">
        <v>21503</v>
      </c>
      <c r="H64" s="18" t="s">
        <v>7</v>
      </c>
      <c r="I64" s="40">
        <v>0</v>
      </c>
    </row>
    <row r="65" spans="1:9" ht="38.25">
      <c r="A65" s="2" t="s">
        <v>13</v>
      </c>
      <c r="B65" s="7">
        <v>153</v>
      </c>
      <c r="C65" s="7" t="s">
        <v>11</v>
      </c>
      <c r="D65" s="10">
        <v>84</v>
      </c>
      <c r="E65" s="9" t="s">
        <v>81</v>
      </c>
      <c r="F65" s="4" t="str">
        <f t="shared" si="1"/>
        <v>15384Liqicheck Urine Chemistry Control</v>
      </c>
      <c r="G65" s="14">
        <v>4500</v>
      </c>
      <c r="H65" s="18" t="s">
        <v>7</v>
      </c>
      <c r="I65" s="40">
        <v>0</v>
      </c>
    </row>
    <row r="66" spans="1:9" ht="38.25">
      <c r="A66" s="2" t="s">
        <v>13</v>
      </c>
      <c r="B66" s="7">
        <v>153</v>
      </c>
      <c r="C66" s="7" t="s">
        <v>11</v>
      </c>
      <c r="D66" s="10">
        <v>92</v>
      </c>
      <c r="E66" s="9" t="s">
        <v>82</v>
      </c>
      <c r="F66" s="4" t="str">
        <f t="shared" ref="F66:F94" si="2">+B66&amp;D66&amp;E66</f>
        <v>15392Mokraćna kiselina</v>
      </c>
      <c r="G66" s="14">
        <v>20000</v>
      </c>
      <c r="H66" s="18" t="s">
        <v>7</v>
      </c>
      <c r="I66" s="40">
        <v>0</v>
      </c>
    </row>
    <row r="67" spans="1:9" ht="38.25">
      <c r="A67" s="2" t="s">
        <v>13</v>
      </c>
      <c r="B67" s="7">
        <v>153</v>
      </c>
      <c r="C67" s="7" t="s">
        <v>11</v>
      </c>
      <c r="D67" s="10">
        <v>99</v>
      </c>
      <c r="E67" s="9" t="s">
        <v>83</v>
      </c>
      <c r="F67" s="4" t="str">
        <f t="shared" si="2"/>
        <v>15399System Serum  kalibrator</v>
      </c>
      <c r="G67" s="14">
        <v>28418.3</v>
      </c>
      <c r="H67" s="18" t="s">
        <v>7</v>
      </c>
      <c r="I67" s="40">
        <v>0</v>
      </c>
    </row>
    <row r="68" spans="1:9" ht="38.25">
      <c r="A68" s="2" t="s">
        <v>13</v>
      </c>
      <c r="B68" s="7">
        <v>153</v>
      </c>
      <c r="C68" s="7" t="s">
        <v>11</v>
      </c>
      <c r="D68" s="10">
        <v>102</v>
      </c>
      <c r="E68" s="9" t="s">
        <v>84</v>
      </c>
      <c r="F68" s="4" t="str">
        <f t="shared" si="2"/>
        <v>153102Trigliceridi</v>
      </c>
      <c r="G68" s="14">
        <v>24000</v>
      </c>
      <c r="H68" s="18" t="s">
        <v>7</v>
      </c>
      <c r="I68" s="40">
        <v>0</v>
      </c>
    </row>
    <row r="69" spans="1:9" ht="38.25">
      <c r="A69" s="2" t="s">
        <v>13</v>
      </c>
      <c r="B69" s="7">
        <v>153</v>
      </c>
      <c r="C69" s="7" t="s">
        <v>11</v>
      </c>
      <c r="D69" s="10">
        <v>107</v>
      </c>
      <c r="E69" s="9" t="s">
        <v>85</v>
      </c>
      <c r="F69" s="4" t="str">
        <f t="shared" si="2"/>
        <v>153107Urea</v>
      </c>
      <c r="G69" s="14">
        <v>19127</v>
      </c>
      <c r="H69" s="18" t="s">
        <v>7</v>
      </c>
      <c r="I69" s="40">
        <v>1.7366666666666668</v>
      </c>
    </row>
    <row r="70" spans="1:9" ht="38.25">
      <c r="A70" s="2" t="s">
        <v>13</v>
      </c>
      <c r="B70" s="7">
        <v>153</v>
      </c>
      <c r="C70" s="7" t="s">
        <v>11</v>
      </c>
      <c r="D70" s="10">
        <v>108</v>
      </c>
      <c r="E70" s="9" t="s">
        <v>86</v>
      </c>
      <c r="F70" s="4" t="str">
        <f t="shared" si="2"/>
        <v xml:space="preserve">153108Wash solution </v>
      </c>
      <c r="G70" s="14">
        <v>26054.7</v>
      </c>
      <c r="H70" s="18" t="s">
        <v>7</v>
      </c>
      <c r="I70" s="40">
        <v>0</v>
      </c>
    </row>
    <row r="71" spans="1:9" ht="25.5">
      <c r="A71" s="2" t="s">
        <v>13</v>
      </c>
      <c r="B71" s="21">
        <v>173</v>
      </c>
      <c r="C71" s="21" t="s">
        <v>14</v>
      </c>
      <c r="D71" s="24">
        <v>4</v>
      </c>
      <c r="E71" s="26" t="s">
        <v>15</v>
      </c>
      <c r="F71" s="20" t="str">
        <f t="shared" si="2"/>
        <v>1734D-dimer</v>
      </c>
      <c r="G71" s="30">
        <v>23760</v>
      </c>
      <c r="H71" s="34" t="s">
        <v>9</v>
      </c>
      <c r="I71" s="40">
        <v>3</v>
      </c>
    </row>
    <row r="72" spans="1:9" ht="127.5">
      <c r="A72" s="2" t="s">
        <v>13</v>
      </c>
      <c r="B72" s="7">
        <v>181</v>
      </c>
      <c r="C72" s="7" t="s">
        <v>87</v>
      </c>
      <c r="D72" s="10">
        <v>1</v>
      </c>
      <c r="E72" s="9" t="s">
        <v>88</v>
      </c>
      <c r="F72" s="4" t="str">
        <f t="shared" si="2"/>
        <v>1811 Albumin</v>
      </c>
      <c r="G72" s="14">
        <v>2704.8</v>
      </c>
      <c r="H72" s="17" t="s">
        <v>110</v>
      </c>
      <c r="I72" s="40">
        <v>1</v>
      </c>
    </row>
    <row r="73" spans="1:9" ht="127.5">
      <c r="A73" s="2" t="s">
        <v>13</v>
      </c>
      <c r="B73" s="7">
        <v>181</v>
      </c>
      <c r="C73" s="7" t="s">
        <v>87</v>
      </c>
      <c r="D73" s="10">
        <v>8</v>
      </c>
      <c r="E73" s="9" t="s">
        <v>61</v>
      </c>
      <c r="F73" s="4" t="str">
        <f t="shared" si="2"/>
        <v>1818Alfa amilaza</v>
      </c>
      <c r="G73" s="14">
        <v>9862.7999999999993</v>
      </c>
      <c r="H73" s="17" t="s">
        <v>110</v>
      </c>
      <c r="I73" s="40">
        <v>0</v>
      </c>
    </row>
    <row r="74" spans="1:9" ht="127.5">
      <c r="A74" s="2" t="s">
        <v>13</v>
      </c>
      <c r="B74" s="7">
        <v>181</v>
      </c>
      <c r="C74" s="7" t="s">
        <v>87</v>
      </c>
      <c r="D74" s="10">
        <v>9</v>
      </c>
      <c r="E74" s="9" t="s">
        <v>89</v>
      </c>
      <c r="F74" s="4" t="str">
        <f t="shared" si="2"/>
        <v>1819Alkalna fosfataza</v>
      </c>
      <c r="G74" s="14">
        <v>2978.4</v>
      </c>
      <c r="H74" s="17" t="s">
        <v>110</v>
      </c>
      <c r="I74" s="40">
        <v>0</v>
      </c>
    </row>
    <row r="75" spans="1:9" ht="127.5">
      <c r="A75" s="2" t="s">
        <v>13</v>
      </c>
      <c r="B75" s="7">
        <v>181</v>
      </c>
      <c r="C75" s="7" t="s">
        <v>87</v>
      </c>
      <c r="D75" s="10">
        <v>10</v>
      </c>
      <c r="E75" s="9" t="s">
        <v>90</v>
      </c>
      <c r="F75" s="4" t="str">
        <f t="shared" si="2"/>
        <v>18110ALP kalibrator</v>
      </c>
      <c r="G75" s="14">
        <v>20000</v>
      </c>
      <c r="H75" s="17" t="s">
        <v>110</v>
      </c>
      <c r="I75" s="40">
        <v>0</v>
      </c>
    </row>
    <row r="76" spans="1:9" ht="127.5">
      <c r="A76" s="2" t="s">
        <v>13</v>
      </c>
      <c r="B76" s="7">
        <v>181</v>
      </c>
      <c r="C76" s="7" t="s">
        <v>87</v>
      </c>
      <c r="D76" s="10">
        <v>17</v>
      </c>
      <c r="E76" s="9" t="s">
        <v>91</v>
      </c>
      <c r="F76" s="4" t="str">
        <f t="shared" si="2"/>
        <v>18117Bilirubi ukupni</v>
      </c>
      <c r="G76" s="14">
        <v>4381.2</v>
      </c>
      <c r="H76" s="17" t="s">
        <v>110</v>
      </c>
      <c r="I76" s="40">
        <v>1</v>
      </c>
    </row>
    <row r="77" spans="1:9" ht="127.5">
      <c r="A77" s="2" t="s">
        <v>13</v>
      </c>
      <c r="B77" s="7">
        <v>181</v>
      </c>
      <c r="C77" s="7" t="s">
        <v>87</v>
      </c>
      <c r="D77" s="10">
        <v>18</v>
      </c>
      <c r="E77" s="9" t="s">
        <v>92</v>
      </c>
      <c r="F77" s="4" t="str">
        <f t="shared" si="2"/>
        <v xml:space="preserve">18118Bilirubin direktni </v>
      </c>
      <c r="G77" s="14">
        <v>2922</v>
      </c>
      <c r="H77" s="17" t="s">
        <v>110</v>
      </c>
      <c r="I77" s="40">
        <v>0</v>
      </c>
    </row>
    <row r="78" spans="1:9" ht="127.5">
      <c r="A78" s="2" t="s">
        <v>13</v>
      </c>
      <c r="B78" s="7">
        <v>181</v>
      </c>
      <c r="C78" s="7" t="s">
        <v>87</v>
      </c>
      <c r="D78" s="10">
        <v>19</v>
      </c>
      <c r="E78" s="9" t="s">
        <v>93</v>
      </c>
      <c r="F78" s="4" t="str">
        <f t="shared" si="2"/>
        <v>18119Bilirubin kalibrator</v>
      </c>
      <c r="G78" s="14">
        <v>18775.2</v>
      </c>
      <c r="H78" s="17" t="s">
        <v>110</v>
      </c>
      <c r="I78" s="40">
        <v>0</v>
      </c>
    </row>
    <row r="79" spans="1:9" ht="127.5">
      <c r="A79" s="2" t="s">
        <v>13</v>
      </c>
      <c r="B79" s="7">
        <v>181</v>
      </c>
      <c r="C79" s="7" t="s">
        <v>87</v>
      </c>
      <c r="D79" s="10">
        <v>23</v>
      </c>
      <c r="E79" s="9" t="s">
        <v>94</v>
      </c>
      <c r="F79" s="4" t="str">
        <f t="shared" si="2"/>
        <v>18123CHK</v>
      </c>
      <c r="G79" s="14">
        <v>5913.6</v>
      </c>
      <c r="H79" s="17" t="s">
        <v>110</v>
      </c>
      <c r="I79" s="40">
        <v>1.4666666666666668</v>
      </c>
    </row>
    <row r="80" spans="1:9" ht="127.5">
      <c r="A80" s="2" t="s">
        <v>13</v>
      </c>
      <c r="B80" s="7">
        <v>181</v>
      </c>
      <c r="C80" s="7" t="s">
        <v>87</v>
      </c>
      <c r="D80" s="10">
        <v>24</v>
      </c>
      <c r="E80" s="9" t="s">
        <v>95</v>
      </c>
      <c r="F80" s="4" t="str">
        <f t="shared" si="2"/>
        <v>18124CK</v>
      </c>
      <c r="G80" s="14">
        <v>13879.2</v>
      </c>
      <c r="H80" s="17" t="s">
        <v>110</v>
      </c>
      <c r="I80" s="40">
        <v>0</v>
      </c>
    </row>
    <row r="81" spans="1:9" ht="127.5">
      <c r="A81" s="2" t="s">
        <v>13</v>
      </c>
      <c r="B81" s="7">
        <v>181</v>
      </c>
      <c r="C81" s="7" t="s">
        <v>87</v>
      </c>
      <c r="D81" s="10">
        <v>25</v>
      </c>
      <c r="E81" s="9" t="s">
        <v>96</v>
      </c>
      <c r="F81" s="4" t="str">
        <f t="shared" si="2"/>
        <v>18125CK/MB  kalibrator</v>
      </c>
      <c r="G81" s="14">
        <v>14024.4</v>
      </c>
      <c r="H81" s="17" t="s">
        <v>110</v>
      </c>
      <c r="I81" s="40">
        <v>0</v>
      </c>
    </row>
    <row r="82" spans="1:9" ht="127.5">
      <c r="A82" s="2" t="s">
        <v>13</v>
      </c>
      <c r="B82" s="7">
        <v>181</v>
      </c>
      <c r="C82" s="7" t="s">
        <v>87</v>
      </c>
      <c r="D82" s="10">
        <v>28</v>
      </c>
      <c r="E82" s="9" t="s">
        <v>97</v>
      </c>
      <c r="F82" s="4" t="str">
        <f t="shared" si="2"/>
        <v>18128Cuvette Cartridge</v>
      </c>
      <c r="G82" s="14">
        <v>40298.400000000001</v>
      </c>
      <c r="H82" s="17" t="s">
        <v>110</v>
      </c>
      <c r="I82" s="40">
        <v>0</v>
      </c>
    </row>
    <row r="83" spans="1:9" ht="127.5">
      <c r="A83" s="2" t="s">
        <v>13</v>
      </c>
      <c r="B83" s="7">
        <v>181</v>
      </c>
      <c r="C83" s="7" t="s">
        <v>87</v>
      </c>
      <c r="D83" s="10">
        <v>31</v>
      </c>
      <c r="E83" s="9" t="s">
        <v>98</v>
      </c>
      <c r="F83" s="4" t="str">
        <f t="shared" si="2"/>
        <v>18131ENZ  I  kalibrator</v>
      </c>
      <c r="G83" s="14">
        <v>14539.2</v>
      </c>
      <c r="H83" s="17" t="s">
        <v>110</v>
      </c>
      <c r="I83" s="40">
        <v>0</v>
      </c>
    </row>
    <row r="84" spans="1:9" ht="127.5">
      <c r="A84" s="2" t="s">
        <v>13</v>
      </c>
      <c r="B84" s="7">
        <v>181</v>
      </c>
      <c r="C84" s="7" t="s">
        <v>87</v>
      </c>
      <c r="D84" s="10">
        <v>36</v>
      </c>
      <c r="E84" s="9" t="s">
        <v>70</v>
      </c>
      <c r="F84" s="4" t="str">
        <f t="shared" si="2"/>
        <v>18136GGT</v>
      </c>
      <c r="G84" s="14">
        <v>3068.4</v>
      </c>
      <c r="H84" s="17" t="s">
        <v>110</v>
      </c>
      <c r="I84" s="40">
        <v>0</v>
      </c>
    </row>
    <row r="85" spans="1:9" ht="127.5">
      <c r="A85" s="2" t="s">
        <v>13</v>
      </c>
      <c r="B85" s="7">
        <v>181</v>
      </c>
      <c r="C85" s="7" t="s">
        <v>87</v>
      </c>
      <c r="D85" s="10">
        <v>37</v>
      </c>
      <c r="E85" s="9" t="s">
        <v>99</v>
      </c>
      <c r="F85" s="4" t="str">
        <f t="shared" si="2"/>
        <v>18137Glukoza</v>
      </c>
      <c r="G85" s="14">
        <v>7585.2</v>
      </c>
      <c r="H85" s="17" t="s">
        <v>110</v>
      </c>
      <c r="I85" s="40">
        <v>0</v>
      </c>
    </row>
    <row r="86" spans="1:9" ht="127.5">
      <c r="A86" s="2" t="s">
        <v>13</v>
      </c>
      <c r="B86" s="7">
        <v>181</v>
      </c>
      <c r="C86" s="7" t="s">
        <v>87</v>
      </c>
      <c r="D86" s="10">
        <v>38</v>
      </c>
      <c r="E86" s="9" t="s">
        <v>100</v>
      </c>
      <c r="F86" s="4" t="str">
        <f t="shared" si="2"/>
        <v>18138Gvožđe</v>
      </c>
      <c r="G86" s="14">
        <v>2577.6</v>
      </c>
      <c r="H86" s="17" t="s">
        <v>110</v>
      </c>
      <c r="I86" s="40">
        <v>11</v>
      </c>
    </row>
    <row r="87" spans="1:9" ht="127.5">
      <c r="A87" s="2" t="s">
        <v>13</v>
      </c>
      <c r="B87" s="7">
        <v>181</v>
      </c>
      <c r="C87" s="7" t="s">
        <v>87</v>
      </c>
      <c r="D87" s="10">
        <v>43</v>
      </c>
      <c r="E87" s="9" t="s">
        <v>101</v>
      </c>
      <c r="F87" s="4" t="str">
        <f t="shared" si="2"/>
        <v>18143Holesterol</v>
      </c>
      <c r="G87" s="14">
        <v>4726.8</v>
      </c>
      <c r="H87" s="17" t="s">
        <v>110</v>
      </c>
      <c r="I87" s="40">
        <v>0</v>
      </c>
    </row>
    <row r="88" spans="1:9" ht="127.5">
      <c r="A88" s="2" t="s">
        <v>13</v>
      </c>
      <c r="B88" s="7">
        <v>181</v>
      </c>
      <c r="C88" s="7" t="s">
        <v>87</v>
      </c>
      <c r="D88" s="10">
        <v>55</v>
      </c>
      <c r="E88" s="9" t="s">
        <v>79</v>
      </c>
      <c r="F88" s="4" t="str">
        <f t="shared" si="2"/>
        <v>18155Kreatinin</v>
      </c>
      <c r="G88" s="14">
        <v>2011.2</v>
      </c>
      <c r="H88" s="17" t="s">
        <v>110</v>
      </c>
      <c r="I88" s="40">
        <v>0</v>
      </c>
    </row>
    <row r="89" spans="1:9" ht="127.5">
      <c r="A89" s="2" t="s">
        <v>13</v>
      </c>
      <c r="B89" s="7">
        <v>181</v>
      </c>
      <c r="C89" s="7" t="s">
        <v>87</v>
      </c>
      <c r="D89" s="10">
        <v>57</v>
      </c>
      <c r="E89" s="9" t="s">
        <v>102</v>
      </c>
      <c r="F89" s="4" t="str">
        <f t="shared" si="2"/>
        <v>18157LDH</v>
      </c>
      <c r="G89" s="14">
        <v>5114.3999999999996</v>
      </c>
      <c r="H89" s="17" t="s">
        <v>110</v>
      </c>
      <c r="I89" s="40">
        <v>1</v>
      </c>
    </row>
    <row r="90" spans="1:9" ht="127.5">
      <c r="A90" s="2" t="s">
        <v>13</v>
      </c>
      <c r="B90" s="7">
        <v>181</v>
      </c>
      <c r="C90" s="7" t="s">
        <v>87</v>
      </c>
      <c r="D90" s="10">
        <v>78</v>
      </c>
      <c r="E90" s="9" t="s">
        <v>103</v>
      </c>
      <c r="F90" s="4" t="str">
        <f t="shared" si="2"/>
        <v>18178Liquid Assayed Multiqual Level 1</v>
      </c>
      <c r="G90" s="14">
        <v>6160</v>
      </c>
      <c r="H90" s="17" t="s">
        <v>110</v>
      </c>
      <c r="I90" s="40">
        <v>0</v>
      </c>
    </row>
    <row r="91" spans="1:9" ht="127.5">
      <c r="A91" s="2" t="s">
        <v>13</v>
      </c>
      <c r="B91" s="7">
        <v>181</v>
      </c>
      <c r="C91" s="7" t="s">
        <v>87</v>
      </c>
      <c r="D91" s="10">
        <v>79</v>
      </c>
      <c r="E91" s="9" t="s">
        <v>104</v>
      </c>
      <c r="F91" s="4" t="str">
        <f t="shared" si="2"/>
        <v>18179Liquid Assayed Multiqual Level 2</v>
      </c>
      <c r="G91" s="14">
        <v>12375</v>
      </c>
      <c r="H91" s="17" t="s">
        <v>110</v>
      </c>
      <c r="I91" s="40">
        <v>0</v>
      </c>
    </row>
    <row r="92" spans="1:9" ht="127.5">
      <c r="A92" s="2" t="s">
        <v>13</v>
      </c>
      <c r="B92" s="7">
        <v>181</v>
      </c>
      <c r="C92" s="7" t="s">
        <v>87</v>
      </c>
      <c r="D92" s="10">
        <v>106</v>
      </c>
      <c r="E92" s="9" t="s">
        <v>84</v>
      </c>
      <c r="F92" s="4" t="str">
        <f t="shared" si="2"/>
        <v>181106Trigliceridi</v>
      </c>
      <c r="G92" s="14">
        <v>6574.8</v>
      </c>
      <c r="H92" s="17" t="s">
        <v>110</v>
      </c>
      <c r="I92" s="40">
        <v>1</v>
      </c>
    </row>
    <row r="93" spans="1:9" ht="127.5">
      <c r="A93" s="2" t="s">
        <v>13</v>
      </c>
      <c r="B93" s="7">
        <v>181</v>
      </c>
      <c r="C93" s="7" t="s">
        <v>87</v>
      </c>
      <c r="D93" s="10">
        <v>108</v>
      </c>
      <c r="E93" s="9" t="s">
        <v>105</v>
      </c>
      <c r="F93" s="4" t="str">
        <f t="shared" si="2"/>
        <v>181108Ukupni proteini</v>
      </c>
      <c r="G93" s="14">
        <v>1780.8</v>
      </c>
      <c r="H93" s="17" t="s">
        <v>110</v>
      </c>
      <c r="I93" s="40">
        <v>2</v>
      </c>
    </row>
    <row r="94" spans="1:9" ht="127.5">
      <c r="A94" s="2" t="s">
        <v>13</v>
      </c>
      <c r="B94" s="7">
        <v>181</v>
      </c>
      <c r="C94" s="7" t="s">
        <v>87</v>
      </c>
      <c r="D94" s="10">
        <v>109</v>
      </c>
      <c r="E94" s="9" t="s">
        <v>85</v>
      </c>
      <c r="F94" s="4" t="str">
        <f t="shared" si="2"/>
        <v>181109Urea</v>
      </c>
      <c r="G94" s="14">
        <v>3260.4</v>
      </c>
      <c r="H94" s="17" t="s">
        <v>110</v>
      </c>
      <c r="I94" s="40">
        <v>1</v>
      </c>
    </row>
  </sheetData>
  <autoFilter ref="A1:I94" xr:uid="{9E0B627C-CC8F-E149-B557-EDED71CC8AAD}"/>
  <sortState ref="A2:I103">
    <sortCondition ref="B2:B103"/>
    <sortCondition ref="D2:D10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107</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III kvartal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nikoleta.ninkovic</dc:creator>
  <dc:description/>
  <cp:lastModifiedBy>Milos Lazic</cp:lastModifiedBy>
  <cp:revision>33</cp:revision>
  <cp:lastPrinted>2020-03-11T07:59:33Z</cp:lastPrinted>
  <dcterms:created xsi:type="dcterms:W3CDTF">2020-02-03T10:45:14Z</dcterms:created>
  <dcterms:modified xsi:type="dcterms:W3CDTF">2020-11-14T10:02:37Z</dcterms:modified>
  <dc:language>sr-Latn-RS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