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rck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<sst xmlns="http://schemas.openxmlformats.org/spreadsheetml/2006/main" count="49" uniqueCount="47">
  <si>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</si>
  <si>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</si>
  <si>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</si>
  <si>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</si>
  <si>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</si>
  <si>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</si>
  <si>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</si>
  <si>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</si>
  <si>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</si>
  <si>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</si>
  <si>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</si>
  <si>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</si>
  <si>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</si>
  <si>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</si>
  <si>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</si>
  <si>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</si>
  <si>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</si>
  <si>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</si>
  <si>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</si>
  <si>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</si>
  <si>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</si>
  <si>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</si>
  <si>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</si>
  <si>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</si>
  <si>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</si>
  <si>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</si>
  <si>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</si>
  <si>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</si>
  <si>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</si>
  <si>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</si>
  <si>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</si>
  <si>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</si>
  <si>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</si>
  <si>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</si>
  <si>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</si>
  <si>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</si>
  <si>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 xml:space="preserve">Процењена јединична  цена без  ПДВ-а </t>
  </si>
  <si>
    <t xml:space="preserve">Јединична цена без  
ПДВ-а </t>
  </si>
  <si>
    <t>ИЗНОС ПДВ-А (10%)</t>
  </si>
  <si>
    <t>404-1-110/20-3</t>
  </si>
  <si>
    <t>Оригинални и иновативни лекови</t>
  </si>
  <si>
    <t>MERCK D.O.O.</t>
  </si>
  <si>
    <t>kladribin</t>
  </si>
  <si>
    <t>NERPHARMA S.R.L., Italija, Milano (MI), Viale Pasteur, 10(loc.Nerviano); R-PHARM GERMANY GMBH, Nemačka, Illertissen, Heinrich-Mack-Strasse 35</t>
  </si>
  <si>
    <t>tableta</t>
  </si>
  <si>
    <t>10mg</t>
  </si>
  <si>
    <r>
      <t xml:space="preserve">Mavenclad </t>
    </r>
    <r>
      <rPr>
        <sz val="10"/>
        <color indexed="8"/>
        <rFont val="Calibri"/>
        <family val="2"/>
      </rPr>
      <t>®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</si>
</sst>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3" fontId="38" fillId="35" borderId="10" xfId="0" applyNumberFormat="1" applyFont="1" applyFill="1" applyBorder="1" applyAlignment="1">
      <alignment horizontal="center" vertical="center" wrapText="1"/>
    </xf>
    <xf numFmtId="4" fontId="38" fillId="35" borderId="17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" fontId="38" fillId="35" borderId="17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49" fontId="46" fillId="34" borderId="16" xfId="0" applyNumberFormat="1" applyFont="1" applyFill="1" applyBorder="1" applyAlignment="1">
      <alignment horizontal="center" vertical="center" wrapText="1"/>
    </xf>
    <xf numFmtId="0" fontId="6" fillId="34" borderId="16" xfId="56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4" fontId="44" fillId="1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8" xfId="0" applyFont="1" applyFill="1" applyBorder="1" applyAlignment="1">
      <alignment horizontal="right" vertical="center" wrapText="1"/>
    </xf>
    <xf numFmtId="4" fontId="46" fillId="33" borderId="14" xfId="0" applyNumberFormat="1" applyFont="1" applyFill="1" applyBorder="1" applyAlignment="1">
      <alignment horizontal="center" vertical="center" wrapText="1"/>
    </xf>
    <xf numFmtId="4" fontId="46" fillId="33" borderId="19" xfId="0" applyNumberFormat="1" applyFont="1" applyFill="1" applyBorder="1" applyAlignment="1">
      <alignment horizontal="center" vertical="center" wrapText="1"/>
    </xf>
    <xf numFmtId="4" fontId="46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5" zoomScaleNormal="85" zoomScalePageLayoutView="0" workbookViewId="0" topLeftCell="A1">
      <selection activeCell="M25" sqref="M25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39" customWidth="1"/>
    <col min="4" max="4" width="15.7109375" style="22" customWidth="1"/>
    <col min="5" max="5" width="25.7109375" style="22" customWidth="1"/>
    <col min="6" max="6" width="15.57421875" style="22" bestFit="1" customWidth="1"/>
    <col min="7" max="7" width="10.28125" style="22" customWidth="1"/>
    <col min="8" max="8" width="10.00390625" style="22" customWidth="1"/>
    <col min="9" max="9" width="12.421875" style="22" customWidth="1"/>
    <col min="10" max="11" width="14.421875" style="22" hidden="1" customWidth="1"/>
    <col min="12" max="12" width="16.28125" style="22" hidden="1" customWidth="1"/>
    <col min="13" max="13" width="18.140625" style="22" customWidth="1"/>
    <col min="14" max="14" width="17.57421875" style="22" hidden="1" customWidth="1"/>
    <col min="15" max="16384" width="9.140625" style="22" customWidth="1"/>
  </cols>
  <sheetData>
    <row r="1" spans="1:14" ht="12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6"/>
    </row>
    <row r="2" spans="1:14" ht="12.75" customHeight="1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36"/>
    </row>
    <row r="4" spans="1:14" s="37" customFormat="1" ht="51">
      <c r="A4" s="23" t="s">
        <v>33</v>
      </c>
      <c r="B4" s="41" t="s">
        <v>27</v>
      </c>
      <c r="C4" s="42" t="s">
        <v>0</v>
      </c>
      <c r="D4" s="30" t="s">
        <v>28</v>
      </c>
      <c r="E4" s="30" t="s">
        <v>2</v>
      </c>
      <c r="F4" s="30" t="s">
        <v>1</v>
      </c>
      <c r="G4" s="30" t="s">
        <v>34</v>
      </c>
      <c r="H4" s="43" t="s">
        <v>3</v>
      </c>
      <c r="I4" s="30" t="s">
        <v>35</v>
      </c>
      <c r="J4" s="25" t="s">
        <v>36</v>
      </c>
      <c r="K4" s="24" t="s">
        <v>37</v>
      </c>
      <c r="L4" s="26" t="s">
        <v>4</v>
      </c>
      <c r="M4" s="27" t="s">
        <v>5</v>
      </c>
      <c r="N4" s="26" t="s">
        <v>6</v>
      </c>
    </row>
    <row r="5" spans="1:14" ht="87" customHeight="1">
      <c r="A5" s="28">
        <v>12</v>
      </c>
      <c r="B5" s="38" t="s">
        <v>42</v>
      </c>
      <c r="C5" s="44">
        <v>1014010</v>
      </c>
      <c r="D5" s="38" t="s">
        <v>46</v>
      </c>
      <c r="E5" s="38" t="s">
        <v>43</v>
      </c>
      <c r="F5" s="38" t="s">
        <v>44</v>
      </c>
      <c r="G5" s="38" t="s">
        <v>45</v>
      </c>
      <c r="H5" s="38" t="s">
        <v>44</v>
      </c>
      <c r="I5" s="46"/>
      <c r="J5" s="40">
        <v>201976.5</v>
      </c>
      <c r="K5" s="45">
        <v>201976.5</v>
      </c>
      <c r="L5" s="32">
        <f>I5*J5</f>
        <v>0</v>
      </c>
      <c r="M5" s="29">
        <f>I5*K5</f>
        <v>0</v>
      </c>
      <c r="N5" s="31">
        <v>1</v>
      </c>
    </row>
    <row r="6" spans="1:14" ht="18.75" customHeight="1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48"/>
      <c r="K6" s="49"/>
      <c r="L6" s="26">
        <f>SUM(L5:L5)</f>
        <v>0</v>
      </c>
      <c r="M6" s="33">
        <f>SUM(M5:M5)</f>
        <v>0</v>
      </c>
      <c r="N6" s="34">
        <f>AVERAGE(N5:N5)</f>
        <v>1</v>
      </c>
    </row>
    <row r="7" spans="1:14" ht="18.75" customHeight="1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26">
        <f>L6*0.1</f>
        <v>0</v>
      </c>
      <c r="M7" s="33">
        <f>M6*0.1</f>
        <v>0</v>
      </c>
      <c r="N7" s="25"/>
    </row>
    <row r="8" spans="1:14" ht="18.75" customHeight="1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26">
        <f>SUM(L6:L7)</f>
        <v>0</v>
      </c>
      <c r="M8" s="33">
        <f>SUM(M6:M7)</f>
        <v>0</v>
      </c>
      <c r="N8" s="25"/>
    </row>
    <row r="9" ht="18.75" customHeight="1"/>
  </sheetData>
  <sheetProtection password="BD9A" sheet="1"/>
  <mergeCells count="5">
    <mergeCell ref="A1:M1"/>
    <mergeCell ref="A2:M2"/>
    <mergeCell ref="A8:K8"/>
    <mergeCell ref="A7:K7"/>
    <mergeCell ref="A6:K6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41</v>
      </c>
    </row>
    <row r="4" ht="15" thickBot="1"/>
    <row r="5" spans="2:7" ht="24.75" thickBot="1">
      <c r="B5" s="2" t="s">
        <v>14</v>
      </c>
      <c r="C5" s="3" t="s">
        <v>39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'Merck d.o.o. - specifikacija'!L6</f>
        <v>0</v>
      </c>
      <c r="F6" s="13">
        <f>'Merck d.o.o. - specifikacija'!M6</f>
        <v>0</v>
      </c>
      <c r="G6" s="14">
        <f>'Merck d.o.o. - specifikacija'!M8</f>
        <v>0</v>
      </c>
    </row>
    <row r="7" spans="2:7" ht="36.75" customHeight="1" thickBot="1">
      <c r="B7" s="2" t="s">
        <v>15</v>
      </c>
      <c r="C7" s="21" t="s">
        <v>32</v>
      </c>
      <c r="E7" s="50" t="s">
        <v>13</v>
      </c>
      <c r="F7" s="51"/>
      <c r="G7" s="52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5">
        <f>'Merck d.o.o. - specifikacija'!N6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40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2020-05-12T09:10:05Z</dcterms:modified>
  <cp:category/>
  <cp:version/>
  <cp:contentType/>
  <cp:contentStatus/>
</cp:coreProperties>
</file>