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25" activeTab="0"/>
  </bookViews>
  <sheets>
    <sheet name="Amicus SRB d.o.o. - specifik." sheetId="1" r:id="rId1"/>
    <sheet name="Amicus SRB d.o.o. - Obrazac KVI" sheetId="2" r:id="rId2"/>
  </sheets>
  <definedNames>
    <definedName name="_xlnm.Print_Area" localSheetId="1">'Amicus SRB d.o.o. - Obrazac KVI'!$A$1:$H$22</definedName>
    <definedName name="_xlnm.Print_Area" localSheetId="0">'Amicus SRB d.o.o. - specifik.'!$A$1:$L$12</definedName>
  </definedNames>
  <calcPr fullCalcOnLoad="1"/>
</workbook>
</file>

<file path=xl/sharedStrings.xml><?xml version="1.0" encoding="utf-8"?>
<sst xmlns="http://schemas.openxmlformats.org/spreadsheetml/2006/main" count="63" uniqueCount="57">
  <si>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</si>
  <si>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</si>
  <si>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</si>
  <si>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</si>
  <si>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</si>
  <si>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</si>
  <si>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</si>
  <si>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</si>
  <si>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</si>
  <si>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</si>
  <si>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</si>
  <si>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</si>
  <si>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</si>
  <si>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</si>
  <si>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</si>
  <si>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</si>
  <si>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</si>
  <si>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</si>
  <si>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</si>
  <si>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</si>
  <si>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</si>
  <si>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</si>
  <si>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</si>
  <si>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</si>
  <si>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</si>
  <si>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</si>
  <si>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</si>
  <si>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</si>
  <si>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</si>
  <si>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</si>
  <si>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</si>
  <si>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</si>
  <si>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</si>
  <si>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</si>
  <si>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</si>
  <si>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</si>
  <si>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</si>
  <si>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</si>
  <si>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</si>
  <si>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</si>
  <si>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</si>
  <si>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 xml:space="preserve">Износ ПДВ-а 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</si>
  <si>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</si>
  <si>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Торична интраокуларна мека задњекоморна сочива израђена од акрилата изливена у комаду</t>
  </si>
  <si>
    <t>Балансирани раствор за око у кесама за апарат Centurion, од 500 ml</t>
  </si>
  <si>
    <t>ACRYSOF IQ PanOptixTM Presbyopia Correcting IOL Model: TFNTOO; MONARCH Handpiece Tip: II 8065977771; MONARCH IOL Delivery System Cartridge, Tip: II; III – 8065977762; 8065977758</t>
  </si>
  <si>
    <t>AcrySof IQ Toric Model: SN6AT2 – 9; MONARCH Handpiece Tip: II - 8065977771; MONARCH IOL Delivery System Cartridge Tip: II; III – 8065977762; 8065977758</t>
  </si>
  <si>
    <t>BSS Sterile Irrigating Solution</t>
  </si>
  <si>
    <t>TFNTOO; 8065977771;8065977762; 8065977758</t>
  </si>
  <si>
    <t>SN6AT2 – 9; 8065977771;8065977762; 8065977758</t>
  </si>
  <si>
    <t>Alcon Laboratories Incorporated</t>
  </si>
  <si>
    <t>Назив добављача: AMICUS SRB d.o.o.</t>
  </si>
  <si>
    <t>Назив добављача: AMICUS d.o.o.</t>
  </si>
  <si>
    <t>IS200006</t>
  </si>
  <si>
    <t>IS200007</t>
  </si>
  <si>
    <t>SM200004</t>
  </si>
  <si>
    <t>0007950175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</si>
</sst>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3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0" fillId="0" borderId="15" xfId="58" applyNumberFormat="1" applyFont="1" applyBorder="1" applyAlignment="1">
      <alignment vertical="center" wrapText="1"/>
      <protection/>
    </xf>
    <xf numFmtId="4" fontId="42" fillId="35" borderId="16" xfId="0" applyNumberFormat="1" applyFont="1" applyFill="1" applyBorder="1" applyAlignment="1">
      <alignment horizontal="right" vertical="center" wrapText="1"/>
    </xf>
    <xf numFmtId="4" fontId="43" fillId="33" borderId="16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8515625" style="27" customWidth="1"/>
    <col min="2" max="2" width="39.421875" style="27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17.8515625" style="0" customWidth="1"/>
    <col min="9" max="9" width="10.8515625" style="22" hidden="1" customWidth="1"/>
    <col min="10" max="10" width="8.8515625" style="0" customWidth="1"/>
    <col min="11" max="11" width="11.8515625" style="22" hidden="1" customWidth="1"/>
    <col min="12" max="12" width="16.57421875" style="0" customWidth="1"/>
    <col min="13" max="13" width="6.57421875" style="22" hidden="1" customWidth="1"/>
    <col min="14" max="14" width="11.00390625" style="0" hidden="1" customWidth="1"/>
  </cols>
  <sheetData>
    <row r="2" spans="1:12" ht="12.7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52</v>
      </c>
      <c r="B4" s="46"/>
      <c r="C4" s="46"/>
      <c r="D4" s="46"/>
      <c r="E4" s="25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4" s="1" customFormat="1" ht="91.5" customHeight="1">
      <c r="A7" s="26">
        <v>8</v>
      </c>
      <c r="B7" s="33" t="s">
        <v>42</v>
      </c>
      <c r="C7" s="41" t="s">
        <v>53</v>
      </c>
      <c r="D7" s="30" t="s">
        <v>45</v>
      </c>
      <c r="E7" s="51" t="s">
        <v>48</v>
      </c>
      <c r="F7" s="30" t="s">
        <v>50</v>
      </c>
      <c r="G7" s="32" t="s">
        <v>36</v>
      </c>
      <c r="H7" s="30"/>
      <c r="I7" s="37">
        <v>50000</v>
      </c>
      <c r="J7" s="39">
        <v>43660</v>
      </c>
      <c r="K7" s="40">
        <f>H7*I7</f>
        <v>0</v>
      </c>
      <c r="L7" s="39">
        <f>H7*J7</f>
        <v>0</v>
      </c>
      <c r="M7" s="24">
        <v>2</v>
      </c>
      <c r="N7" s="1">
        <v>0.1</v>
      </c>
    </row>
    <row r="8" spans="1:14" s="1" customFormat="1" ht="74.25" customHeight="1">
      <c r="A8" s="26">
        <v>9</v>
      </c>
      <c r="B8" s="33" t="s">
        <v>43</v>
      </c>
      <c r="C8" s="41" t="s">
        <v>54</v>
      </c>
      <c r="D8" s="38" t="s">
        <v>46</v>
      </c>
      <c r="E8" s="51" t="s">
        <v>49</v>
      </c>
      <c r="F8" s="30" t="s">
        <v>50</v>
      </c>
      <c r="G8" s="32" t="s">
        <v>36</v>
      </c>
      <c r="H8" s="30"/>
      <c r="I8" s="37">
        <v>28000</v>
      </c>
      <c r="J8" s="31">
        <v>20886</v>
      </c>
      <c r="K8" s="40">
        <f>H8*I8</f>
        <v>0</v>
      </c>
      <c r="L8" s="39">
        <f>H8*J8</f>
        <v>0</v>
      </c>
      <c r="M8" s="24">
        <v>1</v>
      </c>
      <c r="N8" s="1">
        <v>0.1</v>
      </c>
    </row>
    <row r="9" spans="1:14" s="1" customFormat="1" ht="74.25" customHeight="1">
      <c r="A9" s="26">
        <v>18</v>
      </c>
      <c r="B9" s="33" t="s">
        <v>44</v>
      </c>
      <c r="C9" s="42" t="s">
        <v>55</v>
      </c>
      <c r="D9" s="32" t="s">
        <v>47</v>
      </c>
      <c r="E9" s="52" t="s">
        <v>56</v>
      </c>
      <c r="F9" s="30" t="s">
        <v>50</v>
      </c>
      <c r="G9" s="32" t="s">
        <v>36</v>
      </c>
      <c r="H9" s="30"/>
      <c r="I9" s="37">
        <v>1100</v>
      </c>
      <c r="J9" s="30">
        <v>944</v>
      </c>
      <c r="K9" s="40">
        <f>H9*I9</f>
        <v>0</v>
      </c>
      <c r="L9" s="39">
        <f>H9*J9</f>
        <v>0</v>
      </c>
      <c r="M9" s="24">
        <v>1</v>
      </c>
      <c r="N9" s="1">
        <v>0.2</v>
      </c>
    </row>
    <row r="10" spans="1:12" ht="21.7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35"/>
      <c r="L10" s="36">
        <f>L7+L8+L9</f>
        <v>0</v>
      </c>
    </row>
    <row r="11" spans="1:12" ht="18.75" customHeight="1">
      <c r="A11" s="43" t="s">
        <v>41</v>
      </c>
      <c r="B11" s="43"/>
      <c r="C11" s="43"/>
      <c r="D11" s="43"/>
      <c r="E11" s="43"/>
      <c r="F11" s="43"/>
      <c r="G11" s="43"/>
      <c r="H11" s="43"/>
      <c r="I11" s="43"/>
      <c r="J11" s="43"/>
      <c r="K11" s="28"/>
      <c r="L11" s="4">
        <f>L7*N7+L8*N8+L9*N9</f>
        <v>0</v>
      </c>
    </row>
    <row r="12" spans="1:12" ht="18" customHeight="1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28"/>
      <c r="L12" s="4">
        <f>L10+L11</f>
        <v>0</v>
      </c>
    </row>
    <row r="15" ht="12.75">
      <c r="J15" s="29"/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0" t="s">
        <v>51</v>
      </c>
      <c r="F2" s="50"/>
      <c r="G2" s="50"/>
      <c r="H2" s="50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SUM('Amicus SRB d.o.o. - specifik.'!K7:K9)</f>
        <v>0</v>
      </c>
      <c r="F6" s="14">
        <f>SUM('Amicus SRB d.o.o. - specifik.'!L7:L9)</f>
        <v>0</v>
      </c>
      <c r="G6" s="34">
        <f>SUM('Amicus SRB d.o.o. - specifik.'!L10:L11)</f>
        <v>0</v>
      </c>
    </row>
    <row r="7" spans="2:7" ht="24.75" customHeight="1" thickBot="1">
      <c r="B7" s="7" t="s">
        <v>16</v>
      </c>
      <c r="C7" s="15" t="s">
        <v>17</v>
      </c>
      <c r="D7" s="6"/>
      <c r="E7" s="47" t="s">
        <v>18</v>
      </c>
      <c r="F7" s="48"/>
      <c r="G7" s="49"/>
    </row>
    <row r="8" spans="2:7" ht="20.25" customHeight="1" thickBot="1">
      <c r="B8" s="12"/>
      <c r="C8" s="13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19</v>
      </c>
      <c r="C9" s="15" t="s">
        <v>20</v>
      </c>
      <c r="D9" s="6"/>
      <c r="E9" s="13"/>
      <c r="F9" s="13"/>
      <c r="G9" s="18"/>
    </row>
    <row r="10" spans="2:7" ht="14.25">
      <c r="B10" s="12"/>
      <c r="C10" s="13"/>
      <c r="D10" s="6"/>
      <c r="E10" s="13"/>
      <c r="F10" s="13"/>
      <c r="G10" s="18"/>
    </row>
    <row r="11" spans="2:7" ht="15">
      <c r="B11" s="7" t="s">
        <v>21</v>
      </c>
      <c r="C11" s="15" t="s">
        <v>22</v>
      </c>
      <c r="D11" s="6"/>
      <c r="E11" s="13"/>
      <c r="F11" s="13"/>
      <c r="G11" s="18"/>
    </row>
    <row r="12" spans="2:7" ht="14.25">
      <c r="B12" s="12"/>
      <c r="C12" s="13"/>
      <c r="D12" s="6"/>
      <c r="E12" s="6"/>
      <c r="F12" s="6"/>
      <c r="G12" s="18"/>
    </row>
    <row r="13" spans="2:7" ht="15.75">
      <c r="B13" s="7" t="s">
        <v>1</v>
      </c>
      <c r="C13" s="15" t="s">
        <v>23</v>
      </c>
      <c r="D13" s="6"/>
      <c r="E13" s="19" t="s">
        <v>24</v>
      </c>
      <c r="F13" s="20">
        <v>2</v>
      </c>
      <c r="G13" s="18"/>
    </row>
    <row r="14" spans="2:7" ht="14.25">
      <c r="B14" s="12"/>
      <c r="C14" s="13"/>
      <c r="D14" s="6"/>
      <c r="E14" s="13"/>
      <c r="F14" s="13"/>
      <c r="G14" s="18"/>
    </row>
    <row r="15" spans="2:7" ht="36">
      <c r="B15" s="7" t="s">
        <v>25</v>
      </c>
      <c r="C15" s="8" t="s">
        <v>26</v>
      </c>
      <c r="D15" s="6"/>
      <c r="E15" s="19" t="s">
        <v>27</v>
      </c>
      <c r="F15" s="15" t="s">
        <v>40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2020-02-26T12:30:25Z</dcterms:modified>
  <cp:category/>
  <cp:version/>
  <cp:contentType/>
  <cp:contentStatus/>
</cp:coreProperties>
</file>