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LP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<sst xmlns="http://schemas.openxmlformats.org/spreadsheetml/2006/main" count="49" uniqueCount="48">
  <si>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</si>
  <si>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</si>
  <si>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</si>
  <si>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</si>
  <si>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</si>
  <si>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</si>
  <si>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</si>
  <si>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</si>
  <si>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</si>
  <si>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</si>
  <si>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</si>
  <si>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</si>
  <si>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</si>
  <si>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</si>
  <si>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</si>
  <si>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</si>
  <si>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</si>
  <si>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</si>
  <si>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</si>
  <si>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</si>
  <si>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</si>
  <si>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</si>
  <si>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</si>
  <si>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</si>
  <si>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</si>
  <si>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</si>
  <si>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</si>
  <si>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</si>
  <si>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</si>
  <si>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</si>
  <si>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</si>
  <si>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</si>
  <si>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</si>
  <si>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</si>
  <si>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</si>
  <si>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</si>
  <si>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</si>
  <si>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</si>
  <si>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 xml:space="preserve">Процењена јединична  цена без ПДВ-а </t>
  </si>
  <si>
    <t>404-1-110/20-2</t>
  </si>
  <si>
    <t>Лекови са Листе лекова</t>
  </si>
  <si>
    <t>MEDICA LINEA PHARM D.O.O.</t>
  </si>
  <si>
    <t>sevofluran</t>
  </si>
  <si>
    <t>Sevorane sol 1x250ml</t>
  </si>
  <si>
    <t>ABBVIE Italija</t>
  </si>
  <si>
    <t>para za inhalaciju, tečnost</t>
  </si>
  <si>
    <t>250 ml (100%)</t>
  </si>
  <si>
    <t>boca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</si>
</sst>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  <xf numFmtId="4" fontId="37" fillId="34" borderId="17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5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3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  <xf numFmtId="4" fontId="43" fillId="13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zoomScalePageLayoutView="0" workbookViewId="0" topLeftCell="A1">
      <selection activeCell="F35" sqref="F35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0.28125" style="23" customWidth="1"/>
    <col min="8" max="8" width="10.00390625" style="23" customWidth="1"/>
    <col min="9" max="9" width="12.42187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2"/>
    </row>
    <row r="2" spans="1:14" ht="12.7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2"/>
    </row>
    <row r="4" spans="1:14" s="25" customFormat="1" ht="51">
      <c r="A4" s="40" t="s">
        <v>33</v>
      </c>
      <c r="B4" s="40" t="s">
        <v>27</v>
      </c>
      <c r="C4" s="37" t="s">
        <v>0</v>
      </c>
      <c r="D4" s="30" t="s">
        <v>28</v>
      </c>
      <c r="E4" s="30" t="s">
        <v>2</v>
      </c>
      <c r="F4" s="30" t="s">
        <v>1</v>
      </c>
      <c r="G4" s="30" t="s">
        <v>34</v>
      </c>
      <c r="H4" s="38" t="s">
        <v>3</v>
      </c>
      <c r="I4" s="30" t="s">
        <v>35</v>
      </c>
      <c r="J4" s="26" t="s">
        <v>38</v>
      </c>
      <c r="K4" s="30" t="s">
        <v>36</v>
      </c>
      <c r="L4" s="27" t="s">
        <v>4</v>
      </c>
      <c r="M4" s="28" t="s">
        <v>5</v>
      </c>
      <c r="N4" s="27" t="s">
        <v>6</v>
      </c>
    </row>
    <row r="5" spans="1:14" ht="77.25" customHeight="1">
      <c r="A5" s="41">
        <v>8</v>
      </c>
      <c r="B5" s="42" t="s">
        <v>42</v>
      </c>
      <c r="C5" s="36">
        <v>9080161</v>
      </c>
      <c r="D5" s="36" t="s">
        <v>43</v>
      </c>
      <c r="E5" s="41" t="s">
        <v>44</v>
      </c>
      <c r="F5" s="36" t="s">
        <v>45</v>
      </c>
      <c r="G5" s="51" t="s">
        <v>46</v>
      </c>
      <c r="H5" s="41" t="s">
        <v>47</v>
      </c>
      <c r="I5" s="39"/>
      <c r="J5" s="43">
        <v>10531.6</v>
      </c>
      <c r="K5" s="50">
        <v>7329.73</v>
      </c>
      <c r="L5" s="32">
        <f>I5*J5</f>
        <v>0</v>
      </c>
      <c r="M5" s="29">
        <f>I5*K5</f>
        <v>0</v>
      </c>
      <c r="N5" s="31">
        <v>2</v>
      </c>
    </row>
    <row r="6" spans="1:14" ht="18.75" customHeight="1">
      <c r="A6" s="46" t="s">
        <v>7</v>
      </c>
      <c r="B6" s="46"/>
      <c r="C6" s="46"/>
      <c r="D6" s="46"/>
      <c r="E6" s="46"/>
      <c r="F6" s="46"/>
      <c r="G6" s="46"/>
      <c r="H6" s="46"/>
      <c r="I6" s="46"/>
      <c r="J6" s="45"/>
      <c r="K6" s="46"/>
      <c r="L6" s="27">
        <f>L5</f>
        <v>0</v>
      </c>
      <c r="M6" s="33">
        <f>SUM(M5:M5)</f>
        <v>0</v>
      </c>
      <c r="N6" s="34">
        <f>AVERAGE(N5)</f>
        <v>2</v>
      </c>
    </row>
    <row r="7" spans="1:14" ht="18.75" customHeight="1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27">
        <f>L6*0.1</f>
        <v>0</v>
      </c>
      <c r="M7" s="33">
        <f>M6*0.1</f>
        <v>0</v>
      </c>
      <c r="N7" s="26"/>
    </row>
    <row r="8" spans="1:14" ht="18.75" customHeight="1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27">
        <f>SUM(L6:L7)</f>
        <v>0</v>
      </c>
      <c r="M8" s="33">
        <f>SUM(M6:M7)</f>
        <v>0</v>
      </c>
      <c r="N8" s="26"/>
    </row>
    <row r="9" ht="18.75" customHeight="1"/>
  </sheetData>
  <sheetProtection password="BD9A" sheet="1"/>
  <mergeCells count="5">
    <mergeCell ref="A1:M1"/>
    <mergeCell ref="A2:M2"/>
    <mergeCell ref="A8:K8"/>
    <mergeCell ref="A7:K7"/>
    <mergeCell ref="A6:K6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41</v>
      </c>
    </row>
    <row r="4" ht="15" thickBot="1"/>
    <row r="5" spans="2:7" ht="24.75" thickBot="1">
      <c r="B5" s="2" t="s">
        <v>14</v>
      </c>
      <c r="C5" s="3" t="s">
        <v>39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'MLP d.o.o. - specifikacija'!L6</f>
        <v>0</v>
      </c>
      <c r="F6" s="13">
        <f>'MLP d.o.o. - specifikacija'!M6</f>
        <v>0</v>
      </c>
      <c r="G6" s="14">
        <f>'MLP d.o.o. - specifikacija'!M8</f>
        <v>0</v>
      </c>
    </row>
    <row r="7" spans="2:7" ht="36.75" customHeight="1" thickBot="1">
      <c r="B7" s="2" t="s">
        <v>15</v>
      </c>
      <c r="C7" s="21" t="s">
        <v>32</v>
      </c>
      <c r="E7" s="47" t="s">
        <v>13</v>
      </c>
      <c r="F7" s="48"/>
      <c r="G7" s="4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5">
        <f>'MLP d.o.o. - specifikacija'!N6</f>
        <v>2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40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2020-06-02T06:32:56Z</dcterms:modified>
  <cp:category/>
  <cp:version/>
  <cp:contentType/>
  <cp:contentStatus/>
</cp:coreProperties>
</file>