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oche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<sst xmlns="http://schemas.openxmlformats.org/spreadsheetml/2006/main" count="55" uniqueCount="53">
  <si>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</si>
  <si>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</si>
  <si>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</si>
  <si>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</si>
  <si>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</si>
  <si>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</si>
  <si>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</si>
  <si>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</si>
  <si>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</si>
  <si>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</si>
  <si>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</si>
  <si>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</si>
  <si>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</si>
  <si>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</si>
  <si>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</si>
  <si>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</si>
  <si>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</si>
  <si>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</si>
  <si>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</si>
  <si>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</si>
  <si>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</si>
  <si>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</si>
  <si>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</si>
  <si>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</si>
  <si>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</si>
  <si>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</si>
  <si>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</si>
  <si>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</si>
  <si>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</si>
  <si>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</si>
  <si>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</si>
  <si>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</si>
  <si>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</si>
  <si>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</si>
  <si>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</si>
  <si>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</si>
  <si>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</si>
  <si>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</si>
  <si>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404-1-110/20-3</t>
  </si>
  <si>
    <t>Оригинални и иновативни лекови</t>
  </si>
  <si>
    <t>ROCHE D.O.O.</t>
  </si>
  <si>
    <t>kobimetinib</t>
  </si>
  <si>
    <t>alektinib</t>
  </si>
  <si>
    <t>ROCHE S.P.A., Italija</t>
  </si>
  <si>
    <t>film tableta</t>
  </si>
  <si>
    <t>20 mg</t>
  </si>
  <si>
    <t>tableta</t>
  </si>
  <si>
    <t>kapsula, tvrda</t>
  </si>
  <si>
    <t>150mg</t>
  </si>
  <si>
    <t>kapsula</t>
  </si>
  <si>
    <r>
      <t>Cotellic</t>
    </r>
    <r>
      <rPr>
        <sz val="10"/>
        <color indexed="8"/>
        <rFont val="Calibri"/>
        <family val="2"/>
      </rPr>
      <t>®</t>
    </r>
  </si>
  <si>
    <r>
      <t>Alecensa</t>
    </r>
    <r>
      <rPr>
        <sz val="10"/>
        <color indexed="8"/>
        <rFont val="Calibri"/>
        <family val="2"/>
      </rPr>
      <t>®</t>
    </r>
  </si>
  <si>
    <t xml:space="preserve">Процењена јединична  цена без 
ПДВ-а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</si>
</sst>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center" vertical="center" wrapText="1"/>
    </xf>
    <xf numFmtId="4" fontId="38" fillId="35" borderId="17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" fontId="44" fillId="13" borderId="10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6" fillId="34" borderId="16" xfId="0" applyNumberFormat="1" applyFont="1" applyFill="1" applyBorder="1" applyAlignment="1">
      <alignment horizontal="center" vertical="center" wrapText="1"/>
    </xf>
    <xf numFmtId="0" fontId="6" fillId="34" borderId="16" xfId="56" applyNumberFormat="1" applyFont="1" applyFill="1" applyBorder="1" applyAlignment="1">
      <alignment horizontal="center" vertical="center" wrapText="1"/>
      <protection/>
    </xf>
    <xf numFmtId="4" fontId="38" fillId="35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8" xfId="0" applyFont="1" applyFill="1" applyBorder="1" applyAlignment="1">
      <alignment horizontal="right" vertical="center" wrapText="1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33" borderId="19" xfId="0" applyNumberFormat="1" applyFont="1" applyFill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5" zoomScaleNormal="85" zoomScalePageLayoutView="0" workbookViewId="0" topLeftCell="A1">
      <selection activeCell="A7" sqref="A7:K7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4" customWidth="1"/>
    <col min="4" max="4" width="15.7109375" style="23" customWidth="1"/>
    <col min="5" max="5" width="14.140625" style="23" customWidth="1"/>
    <col min="6" max="6" width="15.57421875" style="23" bestFit="1" customWidth="1"/>
    <col min="7" max="7" width="10.28125" style="23" customWidth="1"/>
    <col min="8" max="8" width="10.00390625" style="23" customWidth="1"/>
    <col min="9" max="9" width="12.421875" style="23" customWidth="1"/>
    <col min="10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2"/>
    </row>
    <row r="2" spans="1:14" ht="12.75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2"/>
    </row>
    <row r="4" spans="1:14" s="25" customFormat="1" ht="51">
      <c r="A4" s="39" t="s">
        <v>33</v>
      </c>
      <c r="B4" s="39" t="s">
        <v>27</v>
      </c>
      <c r="C4" s="42" t="s">
        <v>0</v>
      </c>
      <c r="D4" s="32" t="s">
        <v>28</v>
      </c>
      <c r="E4" s="32" t="s">
        <v>2</v>
      </c>
      <c r="F4" s="32" t="s">
        <v>1</v>
      </c>
      <c r="G4" s="32" t="s">
        <v>34</v>
      </c>
      <c r="H4" s="43" t="s">
        <v>3</v>
      </c>
      <c r="I4" s="32" t="s">
        <v>35</v>
      </c>
      <c r="J4" s="27" t="s">
        <v>52</v>
      </c>
      <c r="K4" s="26" t="s">
        <v>36</v>
      </c>
      <c r="L4" s="28" t="s">
        <v>4</v>
      </c>
      <c r="M4" s="29" t="s">
        <v>5</v>
      </c>
      <c r="N4" s="28" t="s">
        <v>6</v>
      </c>
    </row>
    <row r="5" spans="1:14" ht="72" customHeight="1">
      <c r="A5" s="30">
        <v>1</v>
      </c>
      <c r="B5" s="40" t="s">
        <v>41</v>
      </c>
      <c r="C5" s="41">
        <v>1039337</v>
      </c>
      <c r="D5" s="40" t="s">
        <v>50</v>
      </c>
      <c r="E5" s="40" t="s">
        <v>43</v>
      </c>
      <c r="F5" s="40" t="s">
        <v>44</v>
      </c>
      <c r="G5" s="40" t="s">
        <v>45</v>
      </c>
      <c r="H5" s="40" t="s">
        <v>46</v>
      </c>
      <c r="I5" s="45"/>
      <c r="J5" s="44">
        <v>3015.93</v>
      </c>
      <c r="K5" s="38">
        <v>3015.93</v>
      </c>
      <c r="L5" s="34">
        <f>I5*J5</f>
        <v>0</v>
      </c>
      <c r="M5" s="31">
        <f>I5*K5</f>
        <v>0</v>
      </c>
      <c r="N5" s="33">
        <v>1</v>
      </c>
    </row>
    <row r="6" spans="1:14" ht="69.75" customHeight="1">
      <c r="A6" s="30">
        <v>13</v>
      </c>
      <c r="B6" s="40" t="s">
        <v>42</v>
      </c>
      <c r="C6" s="41">
        <v>1039650</v>
      </c>
      <c r="D6" s="40" t="s">
        <v>51</v>
      </c>
      <c r="E6" s="40" t="s">
        <v>43</v>
      </c>
      <c r="F6" s="40" t="s">
        <v>47</v>
      </c>
      <c r="G6" s="40" t="s">
        <v>48</v>
      </c>
      <c r="H6" s="40" t="s">
        <v>49</v>
      </c>
      <c r="I6" s="45"/>
      <c r="J6" s="44">
        <v>1731.69</v>
      </c>
      <c r="K6" s="38">
        <v>1731.69</v>
      </c>
      <c r="L6" s="34">
        <f>I6*J6</f>
        <v>0</v>
      </c>
      <c r="M6" s="31">
        <f>I6*K6</f>
        <v>0</v>
      </c>
      <c r="N6" s="33">
        <v>1</v>
      </c>
    </row>
    <row r="7" spans="1:14" ht="18.75" customHeight="1">
      <c r="A7" s="48" t="s">
        <v>7</v>
      </c>
      <c r="B7" s="48"/>
      <c r="C7" s="48"/>
      <c r="D7" s="48"/>
      <c r="E7" s="48"/>
      <c r="F7" s="48"/>
      <c r="G7" s="48"/>
      <c r="H7" s="48"/>
      <c r="I7" s="48"/>
      <c r="J7" s="47"/>
      <c r="K7" s="48"/>
      <c r="L7" s="28">
        <f>SUM(L5:L6)</f>
        <v>0</v>
      </c>
      <c r="M7" s="35">
        <f>SUM(M5:M6)</f>
        <v>0</v>
      </c>
      <c r="N7" s="36">
        <f>AVERAGE(N5:N6)</f>
        <v>1</v>
      </c>
    </row>
    <row r="8" spans="1:14" ht="18.75" customHeight="1">
      <c r="A8" s="47" t="s">
        <v>37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28">
        <f>L7*0.1</f>
        <v>0</v>
      </c>
      <c r="M8" s="35">
        <f>M7*0.1</f>
        <v>0</v>
      </c>
      <c r="N8" s="27"/>
    </row>
    <row r="9" spans="1:14" ht="18.75" customHeight="1">
      <c r="A9" s="47" t="s">
        <v>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28">
        <f>SUM(L7:L8)</f>
        <v>0</v>
      </c>
      <c r="M9" s="35">
        <f>SUM(M7:M8)</f>
        <v>0</v>
      </c>
      <c r="N9" s="27"/>
    </row>
    <row r="10" ht="18.75" customHeight="1"/>
  </sheetData>
  <sheetProtection/>
  <mergeCells count="5">
    <mergeCell ref="A1:M1"/>
    <mergeCell ref="A2:M2"/>
    <mergeCell ref="A9:K9"/>
    <mergeCell ref="A8:K8"/>
    <mergeCell ref="A7:K7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40</v>
      </c>
    </row>
    <row r="4" ht="15" thickBot="1"/>
    <row r="5" spans="2:7" ht="24.75" thickBot="1">
      <c r="B5" s="2" t="s">
        <v>14</v>
      </c>
      <c r="C5" s="3" t="s">
        <v>38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'Roche d.o.o. - specifikacija'!L7</f>
        <v>0</v>
      </c>
      <c r="F6" s="13">
        <f>'Roche d.o.o. - specifikacija'!M7</f>
        <v>0</v>
      </c>
      <c r="G6" s="14">
        <f>'Roche d.o.o. - specifikacija'!M9</f>
        <v>0</v>
      </c>
    </row>
    <row r="7" spans="2:7" ht="36.75" customHeight="1" thickBot="1">
      <c r="B7" s="2" t="s">
        <v>15</v>
      </c>
      <c r="C7" s="21" t="s">
        <v>32</v>
      </c>
      <c r="E7" s="49" t="s">
        <v>13</v>
      </c>
      <c r="F7" s="50"/>
      <c r="G7" s="51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7">
        <f>'Roche d.o.o. - specifikacija'!N7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39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2020-10-13T09:19:33Z</dcterms:modified>
  <cp:category/>
  <cp:version/>
  <cp:contentType/>
  <cp:contentStatus/>
</cp:coreProperties>
</file>