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<sst xmlns="http://schemas.openxmlformats.org/spreadsheetml/2006/main" count="49" uniqueCount="48">
  <si>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</si>
  <si>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</si>
  <si>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</si>
  <si>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</si>
  <si>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</si>
  <si>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</si>
  <si>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</si>
  <si>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</si>
  <si>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</si>
  <si>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</si>
  <si>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</si>
  <si>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</si>
  <si>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</si>
  <si>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</si>
  <si>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</si>
  <si>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</si>
  <si>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</si>
  <si>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</si>
  <si>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</si>
  <si>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</si>
  <si>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</si>
  <si>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</si>
  <si>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</si>
  <si>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</si>
  <si>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</si>
  <si>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</si>
  <si>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</si>
  <si>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</si>
  <si>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</si>
  <si>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</si>
  <si>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</si>
  <si>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</si>
  <si>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</si>
  <si>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</si>
  <si>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</si>
  <si>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</si>
  <si>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</si>
  <si>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</si>
  <si>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</si>
  <si>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PFIZER D.O.O.</t>
  </si>
  <si>
    <t>PFIZER D.O.O</t>
  </si>
  <si>
    <t>404-1-110/19-102</t>
  </si>
  <si>
    <t>Тafamidis</t>
  </si>
  <si>
    <t>Vyndaqel</t>
  </si>
  <si>
    <t>PENN PHARMACEUTICAL SERVICES LIMITED</t>
  </si>
  <si>
    <t>film tableta</t>
  </si>
  <si>
    <t>20mg</t>
  </si>
  <si>
    <t>ИЗНОС ПДВ-А (10%)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</si>
</sst>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6" borderId="16" xfId="0" applyNumberFormat="1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6" fillId="36" borderId="16" xfId="59" applyNumberFormat="1" applyFont="1" applyFill="1" applyBorder="1" applyAlignment="1">
      <alignment horizontal="center" vertical="center" wrapText="1"/>
      <protection/>
    </xf>
    <xf numFmtId="4" fontId="50" fillId="36" borderId="17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4" fontId="50" fillId="35" borderId="18" xfId="0" applyNumberFormat="1" applyFont="1" applyFill="1" applyBorder="1" applyAlignment="1">
      <alignment horizontal="center" vertical="center" wrapText="1"/>
    </xf>
    <xf numFmtId="4" fontId="50" fillId="36" borderId="16" xfId="0" applyNumberFormat="1" applyFont="1" applyFill="1" applyBorder="1" applyAlignment="1">
      <alignment horizontal="center" vertical="center" wrapText="1"/>
    </xf>
    <xf numFmtId="1" fontId="50" fillId="35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3" fontId="51" fillId="37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/>
    </xf>
    <xf numFmtId="4" fontId="48" fillId="33" borderId="19" xfId="0" applyNumberFormat="1" applyFont="1" applyFill="1" applyBorder="1" applyAlignment="1">
      <alignment vertical="center" wrapText="1"/>
    </xf>
    <xf numFmtId="1" fontId="48" fillId="0" borderId="19" xfId="0" applyNumberFormat="1" applyFont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9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0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8.421875" style="20" customWidth="1"/>
    <col min="2" max="2" width="19.42187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6" customWidth="1"/>
    <col min="11" max="11" width="11.5742187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3:14" s="25" customFormat="1" ht="12.75">
      <c r="C1" s="24"/>
      <c r="J1" s="26"/>
      <c r="K1" s="26"/>
      <c r="L1" s="26"/>
      <c r="M1" s="26"/>
      <c r="N1" s="27"/>
    </row>
    <row r="2" spans="1:14" ht="12.75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8"/>
    </row>
    <row r="3" spans="1:14" ht="12.75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</row>
    <row r="5" spans="1:14" s="33" customFormat="1" ht="45.75" customHeight="1">
      <c r="A5" s="35" t="s">
        <v>32</v>
      </c>
      <c r="B5" s="35" t="s">
        <v>33</v>
      </c>
      <c r="C5" s="36" t="s">
        <v>0</v>
      </c>
      <c r="D5" s="37" t="s">
        <v>27</v>
      </c>
      <c r="E5" s="37" t="s">
        <v>2</v>
      </c>
      <c r="F5" s="37" t="s">
        <v>1</v>
      </c>
      <c r="G5" s="37" t="s">
        <v>37</v>
      </c>
      <c r="H5" s="38" t="s">
        <v>3</v>
      </c>
      <c r="I5" s="37" t="s">
        <v>4</v>
      </c>
      <c r="J5" s="39" t="s">
        <v>5</v>
      </c>
      <c r="K5" s="40" t="s">
        <v>35</v>
      </c>
      <c r="L5" s="41" t="s">
        <v>6</v>
      </c>
      <c r="M5" s="42" t="s">
        <v>7</v>
      </c>
      <c r="N5" s="43" t="s">
        <v>8</v>
      </c>
    </row>
    <row r="6" spans="1:14" s="32" customFormat="1" ht="45.75" customHeight="1">
      <c r="A6" s="44">
        <v>4</v>
      </c>
      <c r="B6" s="45" t="s">
        <v>42</v>
      </c>
      <c r="C6" s="45">
        <v>1079071</v>
      </c>
      <c r="D6" s="45" t="s">
        <v>43</v>
      </c>
      <c r="E6" s="44" t="s">
        <v>44</v>
      </c>
      <c r="F6" s="45" t="s">
        <v>45</v>
      </c>
      <c r="G6" s="45" t="s">
        <v>46</v>
      </c>
      <c r="H6" s="44" t="s">
        <v>45</v>
      </c>
      <c r="I6" s="46"/>
      <c r="J6" s="59">
        <v>45146.7</v>
      </c>
      <c r="K6" s="47">
        <v>45146.7</v>
      </c>
      <c r="L6" s="34">
        <f>I6*J6</f>
        <v>0</v>
      </c>
      <c r="M6" s="30">
        <f>I6*J6</f>
        <v>0</v>
      </c>
      <c r="N6" s="31">
        <v>1</v>
      </c>
    </row>
    <row r="7" spans="1:14" ht="18" customHeight="1">
      <c r="A7" s="54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48">
        <f>SUM(L6:L6)</f>
        <v>0</v>
      </c>
      <c r="M7" s="48">
        <f>M6</f>
        <v>0</v>
      </c>
      <c r="N7" s="49">
        <f>AVERAGE(N6:N6)</f>
        <v>1</v>
      </c>
    </row>
    <row r="8" spans="1:14" ht="18" customHeight="1">
      <c r="A8" s="53" t="s">
        <v>47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0">
        <f>L7*0.1</f>
        <v>0</v>
      </c>
      <c r="M8" s="51">
        <f>M7*0.1</f>
        <v>0</v>
      </c>
      <c r="N8" s="52"/>
    </row>
    <row r="9" spans="1:14" ht="18" customHeight="1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0">
        <f>L7+L8</f>
        <v>0</v>
      </c>
      <c r="M9" s="51">
        <f>SUM(M7:M8)</f>
        <v>0</v>
      </c>
      <c r="N9" s="52"/>
    </row>
    <row r="10" ht="12.75" hidden="1">
      <c r="M10" s="26">
        <v>0.1</v>
      </c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10</v>
      </c>
      <c r="C2" s="10"/>
      <c r="D2" s="10"/>
      <c r="E2" s="10" t="s">
        <v>40</v>
      </c>
    </row>
    <row r="4" ht="15" thickBot="1"/>
    <row r="5" spans="2:7" ht="24.75" thickBot="1">
      <c r="B5" s="3" t="s">
        <v>15</v>
      </c>
      <c r="C5" s="4" t="s">
        <v>41</v>
      </c>
      <c r="E5" s="11" t="s">
        <v>11</v>
      </c>
      <c r="F5" s="12" t="s">
        <v>12</v>
      </c>
      <c r="G5" s="13" t="s">
        <v>13</v>
      </c>
    </row>
    <row r="6" spans="2:7" ht="15" thickBot="1">
      <c r="B6" s="5"/>
      <c r="C6" s="6"/>
      <c r="E6" s="14">
        <f>specifikacija!L7</f>
        <v>0</v>
      </c>
      <c r="F6" s="14">
        <f>specifikacija!M7</f>
        <v>0</v>
      </c>
      <c r="G6" s="15">
        <f>specifikacija!M9</f>
        <v>0</v>
      </c>
    </row>
    <row r="7" spans="2:7" ht="36.75" customHeight="1" thickBot="1">
      <c r="B7" s="3" t="s">
        <v>16</v>
      </c>
      <c r="C7" s="23" t="s">
        <v>31</v>
      </c>
      <c r="E7" s="56" t="s">
        <v>14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1" t="s">
        <v>28</v>
      </c>
      <c r="E13" s="8" t="s">
        <v>24</v>
      </c>
      <c r="F13" s="29">
        <f>specifikacija!N7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38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2" t="s">
        <v>29</v>
      </c>
      <c r="C17" s="21" t="s">
        <v>30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2020-03-03T11:16:56Z</dcterms:modified>
  <cp:category/>
  <cp:version/>
  <cp:contentType/>
  <cp:contentStatus/>
</cp:coreProperties>
</file>