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RESENIUS  - specifikacija" sheetId="1" r:id="rId1"/>
    <sheet name="FRESENIUS - Obrazac KVI" sheetId="2" r:id="rId2"/>
  </sheets>
  <definedNames>
    <definedName name="_xlnm.Print_Area" localSheetId="0">'FRESENIUS  - specifikacija'!$A$1:$L$10</definedName>
    <definedName name="_xlnm.Print_Area" localSheetId="1">'FRESENIUS - Obrazac KVI'!$A$1:$H$22</definedName>
  </definedNames>
  <calcPr fullCalcOnLoad="1"/>
</workbook>
</file>

<file path=xl/sharedStrings.xml><?xml version="1.0" encoding="utf-8"?>
<sst xmlns="http://schemas.openxmlformats.org/spreadsheetml/2006/main" count="49" uniqueCount="47">
  <si>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</si>
  <si>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</si>
  <si>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</si>
  <si>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</si>
  <si>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</si>
  <si>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</si>
  <si>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</si>
  <si>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</si>
  <si>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</si>
  <si>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</si>
  <si>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</si>
  <si>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</si>
  <si>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</si>
  <si>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</si>
  <si>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</si>
  <si>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</si>
  <si>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</si>
  <si>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</si>
  <si>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</si>
  <si>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</si>
  <si>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</si>
  <si>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</si>
  <si>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</si>
  <si>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</si>
  <si>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</si>
  <si>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</si>
  <si>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</si>
  <si>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</si>
  <si>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</si>
  <si>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</si>
  <si>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</si>
  <si>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</si>
  <si>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</si>
  <si>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</si>
  <si>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Заштићени назив понуђеног добра и каталошки број</t>
  </si>
  <si>
    <t>kom.</t>
  </si>
  <si>
    <t>KПП</t>
  </si>
  <si>
    <t>Износ ПДВ-а (10%)</t>
  </si>
  <si>
    <t>Fresenius Medical Care Nemačka</t>
  </si>
  <si>
    <t>Назив добављача: FRESENIUS MEDICAL CARE SRBIJA d.o.o.</t>
  </si>
  <si>
    <t>FRESENIUS MEDICAL CARE SRBIJA d.o.o.</t>
  </si>
  <si>
    <t>404-1-110/19-93</t>
  </si>
  <si>
    <t xml:space="preserve">Maтеријал за дијализу </t>
  </si>
  <si>
    <t>Dijalizator, Sintetičko vlakno, High - flux 1.4m2 sterilisan bez etilenoksida</t>
  </si>
  <si>
    <t>HD20064</t>
  </si>
  <si>
    <t>FX Classix 60
F00002386</t>
  </si>
  <si>
    <t>економски најповољнија понуда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</si>
</sst>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4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5" fillId="55" borderId="20" xfId="95" applyFont="1" applyFill="1" applyBorder="1" applyAlignment="1">
      <alignment horizontal="center" vertical="center" wrapText="1"/>
      <protection/>
    </xf>
    <xf numFmtId="0" fontId="5" fillId="55" borderId="21" xfId="95" applyFont="1" applyFill="1" applyBorder="1" applyAlignment="1">
      <alignment horizontal="center" vertical="center" wrapText="1"/>
      <protection/>
    </xf>
    <xf numFmtId="0" fontId="5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6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3" fillId="56" borderId="25" xfId="98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61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 wrapText="1"/>
    </xf>
    <xf numFmtId="0" fontId="3" fillId="58" borderId="19" xfId="94" applyFont="1" applyFill="1" applyBorder="1" applyAlignment="1" applyProtection="1">
      <alignment horizontal="center" vertical="center" wrapText="1"/>
      <protection/>
    </xf>
    <xf numFmtId="0" fontId="62" fillId="58" borderId="27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3" fontId="2" fillId="58" borderId="19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0" fontId="61" fillId="56" borderId="19" xfId="0" applyFont="1" applyFill="1" applyBorder="1" applyAlignment="1">
      <alignment horizontal="right" vertical="center" wrapText="1"/>
    </xf>
    <xf numFmtId="0" fontId="60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28" xfId="95" applyNumberFormat="1" applyFont="1" applyFill="1" applyBorder="1" applyAlignment="1">
      <alignment horizontal="center" vertical="center" wrapText="1"/>
      <protection/>
    </xf>
    <xf numFmtId="4" fontId="56" fillId="55" borderId="29" xfId="95" applyNumberFormat="1" applyFont="1" applyFill="1" applyBorder="1" applyAlignment="1">
      <alignment horizontal="center" vertical="center" wrapText="1"/>
      <protection/>
    </xf>
    <xf numFmtId="4" fontId="2" fillId="57" borderId="19" xfId="97" applyNumberFormat="1" applyFont="1" applyFill="1" applyBorder="1" applyAlignment="1">
      <alignment horizontal="center" vertical="center" wrapText="1"/>
      <protection/>
    </xf>
    <xf numFmtId="0" fontId="2" fillId="58" borderId="19" xfId="97" applyFont="1" applyFill="1" applyBorder="1" applyAlignment="1">
      <alignment vertical="center" wrapText="1"/>
      <protection/>
    </xf>
    <xf numFmtId="0" fontId="40" fillId="58" borderId="19" xfId="94" applyFont="1" applyFill="1" applyBorder="1" applyAlignment="1" applyProtection="1">
      <alignment horizontal="center" vertical="center" wrapText="1"/>
      <protection/>
    </xf>
    <xf numFmtId="3" fontId="3" fillId="58" borderId="19" xfId="97" applyNumberFormat="1" applyFont="1" applyFill="1" applyBorder="1" applyAlignment="1">
      <alignment horizontal="center" vertical="center" wrapText="1"/>
      <protection/>
    </xf>
    <xf numFmtId="4" fontId="3" fillId="58" borderId="19" xfId="97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3" xfId="94"/>
    <cellStyle name="Normal 4" xfId="95"/>
    <cellStyle name="Normal 5" xfId="96"/>
    <cellStyle name="Normal 6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39</v>
      </c>
      <c r="B4" s="43"/>
      <c r="C4" s="43"/>
      <c r="D4" s="43"/>
      <c r="E4" s="43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36</v>
      </c>
      <c r="E6" s="29" t="s">
        <v>5</v>
      </c>
      <c r="F6" s="20" t="s">
        <v>34</v>
      </c>
      <c r="G6" s="21" t="s">
        <v>6</v>
      </c>
      <c r="H6" s="22" t="s">
        <v>7</v>
      </c>
      <c r="I6" s="24" t="s">
        <v>8</v>
      </c>
      <c r="J6" s="33" t="s">
        <v>9</v>
      </c>
      <c r="K6" s="24" t="s">
        <v>10</v>
      </c>
      <c r="L6" s="22" t="s">
        <v>2</v>
      </c>
      <c r="M6" s="24" t="s">
        <v>24</v>
      </c>
    </row>
    <row r="7" spans="1:13" ht="36.75" customHeight="1">
      <c r="A7" s="34">
        <v>2</v>
      </c>
      <c r="B7" s="48" t="s">
        <v>43</v>
      </c>
      <c r="C7" s="49" t="s">
        <v>44</v>
      </c>
      <c r="D7" s="35"/>
      <c r="E7" s="36" t="s">
        <v>38</v>
      </c>
      <c r="F7" s="50" t="s">
        <v>45</v>
      </c>
      <c r="G7" s="36" t="s">
        <v>35</v>
      </c>
      <c r="H7" s="37"/>
      <c r="I7" s="47">
        <v>900</v>
      </c>
      <c r="J7" s="51">
        <v>521</v>
      </c>
      <c r="K7" s="39">
        <f>I7*H7</f>
        <v>0</v>
      </c>
      <c r="L7" s="38">
        <f>J7*H7</f>
        <v>0</v>
      </c>
      <c r="M7" s="24">
        <v>3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30">
        <f>L7</f>
        <v>0</v>
      </c>
      <c r="L8" s="31">
        <f>SUM(L7:L7)</f>
        <v>0</v>
      </c>
      <c r="M8" s="32">
        <v>3</v>
      </c>
    </row>
    <row r="9" spans="1:13" ht="18.75" customHeight="1">
      <c r="A9" s="40" t="s">
        <v>37</v>
      </c>
      <c r="B9" s="40"/>
      <c r="C9" s="40"/>
      <c r="D9" s="40"/>
      <c r="E9" s="40"/>
      <c r="F9" s="40"/>
      <c r="G9" s="40"/>
      <c r="H9" s="40"/>
      <c r="I9" s="40"/>
      <c r="J9" s="40"/>
      <c r="K9" s="25">
        <f>K8*0.1</f>
        <v>0</v>
      </c>
      <c r="L9" s="26">
        <f>L8*0.1</f>
        <v>0</v>
      </c>
      <c r="M9" s="27"/>
    </row>
    <row r="10" spans="1:13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5">
        <f>SUM(K8:K9)</f>
        <v>0</v>
      </c>
      <c r="L10" s="26">
        <f>SUM(L8:L9)</f>
        <v>0</v>
      </c>
      <c r="M10" s="27"/>
    </row>
  </sheetData>
  <sheetProtection/>
  <mergeCells count="5">
    <mergeCell ref="A9:J9"/>
    <mergeCell ref="A10:J10"/>
    <mergeCell ref="A8:J8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41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'FRESENIUS  - specifikacija'!K8</f>
        <v>0</v>
      </c>
      <c r="F6" s="11">
        <f>'FRESENIUS  - specifikacija'!L8</f>
        <v>0</v>
      </c>
      <c r="G6" s="12">
        <f>'FRESENIUS  - specifikacija'!L10</f>
        <v>0</v>
      </c>
    </row>
    <row r="7" spans="2:7" ht="24.75" customHeight="1" thickBot="1">
      <c r="B7" s="4" t="s">
        <v>16</v>
      </c>
      <c r="C7" s="13" t="s">
        <v>17</v>
      </c>
      <c r="D7" s="3"/>
      <c r="E7" s="44" t="s">
        <v>18</v>
      </c>
      <c r="F7" s="45"/>
      <c r="G7" s="46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'FRESENIUS  - specifikacija'!M8</f>
        <v>3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46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2020-06-03T12:19:34Z</dcterms:modified>
  <cp:category/>
  <cp:version/>
  <cp:contentType/>
  <cp:contentStatus/>
</cp:coreProperties>
</file>