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NIPRO  - specifikacija" sheetId="1" r:id="rId1"/>
    <sheet name="NIPRO - Obrazac KVI" sheetId="2" r:id="rId2"/>
  </sheets>
  <definedNames>
    <definedName name="_xlnm.Print_Area" localSheetId="0">'NIPRO  - specifikacija'!$A$1:$L$17</definedName>
    <definedName name="_xlnm.Print_Area" localSheetId="1">'NIPRO - Obrazac KVI'!$A$1:$H$22</definedName>
  </definedNames>
  <calcPr fullCalcOnLoad="1"/>
</workbook>
</file>

<file path=xl/sharedStrings.xml><?xml version="1.0" encoding="utf-8"?>
<sst xmlns="http://schemas.openxmlformats.org/spreadsheetml/2006/main" count="84" uniqueCount="74">
  <si>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</si>
  <si>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</si>
  <si>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</si>
  <si>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</si>
  <si>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</si>
  <si>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</si>
  <si>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</si>
  <si>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</si>
  <si>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</si>
  <si>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</si>
  <si>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</si>
  <si>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</si>
  <si>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</si>
  <si>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</si>
  <si>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</si>
  <si>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</si>
  <si>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</si>
  <si>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</si>
  <si>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</si>
  <si>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</si>
  <si>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</si>
  <si>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</si>
  <si>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</si>
  <si>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</si>
  <si>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</si>
  <si>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</si>
  <si>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</si>
  <si>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</si>
  <si>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</si>
  <si>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</si>
  <si>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</si>
  <si>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</si>
  <si>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</si>
  <si>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ПРИЛОГ 1 УГОВОРА - СПЕЦИФИКАЦИЈА </t>
  </si>
  <si>
    <t>Најнижа понуђена цена</t>
  </si>
  <si>
    <t>Заштићени назив понуђеног добра и каталошки број</t>
  </si>
  <si>
    <t>kom.</t>
  </si>
  <si>
    <t>KПП</t>
  </si>
  <si>
    <t>Износ ПДВ-а (10%)</t>
  </si>
  <si>
    <t>litar</t>
  </si>
  <si>
    <t>Назив добављача: NIPRO MEDICAL d.o.o</t>
  </si>
  <si>
    <t>NIPRO MEDICAL d.o.o</t>
  </si>
  <si>
    <t>AV linija komplet za hemodijafiltraciju (za tip aparata Nipro, model Surdial X) ili odgovarajuće</t>
  </si>
  <si>
    <t>AV linija za hemodijalizu (za tip aparata Nipro, model Surdial X) ili odgovarajuće</t>
  </si>
  <si>
    <t>Filter za visokoprečišćenu vodu (za tip aparata Nipro, model Surdial X) ili odgovarajuće</t>
  </si>
  <si>
    <t>Sredstvo za dezinfekciju i dekalcifikaciju mašine na bazi limunske ili persirćetne kiseline (za tip aparata Nipro, model Surdial X) ili odgovarajuće</t>
  </si>
  <si>
    <t>NIPRO Corporation, Осака, Јапан</t>
  </si>
  <si>
    <t>NIPRO Corporation LTD, Осака, Јапан</t>
  </si>
  <si>
    <t>GBL,Gul Biyoloji Laboratuvari Sanayi Ve Ticaret Limited Sikreti., Истамбул, Турска</t>
  </si>
  <si>
    <t>NIPRO Renal Solutions Spain SRL., Молеруса, Шпанија</t>
  </si>
  <si>
    <t>404-1-110/19-93</t>
  </si>
  <si>
    <t xml:space="preserve">Maтеријал за дијализу </t>
  </si>
  <si>
    <t>Dijalizator, Sintetičko vlakno, High - flux 1.5m2 sterilisan bez etilenoksida i bez bisfenola A</t>
  </si>
  <si>
    <t>Dijalizator, Sintetičko vlakno, Low - flux 1.5m2 sterilisan bez etilenoksida</t>
  </si>
  <si>
    <t>Dijalizator, Sintetičko vlakno, Low - flux 1.7m2 sterilisan bez etilenoksida</t>
  </si>
  <si>
    <t>Suvi bikarbonat u pakovanju  od 650/760/850/1100 grama (za tip aparata Nipro, model Surdial X) ili odgovarajuće</t>
  </si>
  <si>
    <t>Nipro India Corporation Pvt.Ltd.</t>
  </si>
  <si>
    <r>
      <t xml:space="preserve">Зашт. назив: </t>
    </r>
    <r>
      <rPr>
        <b/>
        <sz val="10"/>
        <color indexed="8"/>
        <rFont val="Arial"/>
        <family val="2"/>
      </rPr>
      <t>ELISIO 15H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       Регист. назив: </t>
    </r>
    <r>
      <rPr>
        <b/>
        <sz val="9"/>
        <color indexed="8"/>
        <rFont val="Arial"/>
        <family val="2"/>
      </rPr>
      <t>NIPRO ELISIO H</t>
    </r>
    <r>
      <rPr>
        <sz val="9"/>
        <color indexed="8"/>
        <rFont val="Arial"/>
        <family val="2"/>
      </rPr>
      <t xml:space="preserve">, Модел: </t>
    </r>
    <r>
      <rPr>
        <b/>
        <sz val="9"/>
        <color indexed="8"/>
        <rFont val="Arial"/>
        <family val="2"/>
      </rPr>
      <t>15Н</t>
    </r>
    <r>
      <rPr>
        <sz val="9"/>
        <color indexed="8"/>
        <rFont val="Arial"/>
        <family val="2"/>
      </rPr>
      <t xml:space="preserve"> Катал. број: </t>
    </r>
    <r>
      <rPr>
        <b/>
        <sz val="9"/>
        <color indexed="8"/>
        <rFont val="Arial"/>
        <family val="2"/>
      </rPr>
      <t>ELI-15H-GIN</t>
    </r>
  </si>
  <si>
    <t>Nipro Corporation Ltd.</t>
  </si>
  <si>
    <r>
      <t xml:space="preserve">Зашт.назив: </t>
    </r>
    <r>
      <rPr>
        <b/>
        <sz val="10"/>
        <color indexed="8"/>
        <rFont val="Arial"/>
        <family val="2"/>
      </rPr>
      <t>ELISIO 15L</t>
    </r>
    <r>
      <rPr>
        <sz val="9"/>
        <color indexed="8"/>
        <rFont val="Arial"/>
        <family val="2"/>
      </rPr>
      <t xml:space="preserve"> ;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       Рег.назив: Nipro Hollow Fiber Dialyzer Elisio L  Series, Модел и Катал. бр: ELI-15L-GJ</t>
    </r>
  </si>
  <si>
    <r>
      <t xml:space="preserve">Зашт.назив: </t>
    </r>
    <r>
      <rPr>
        <b/>
        <sz val="10"/>
        <color indexed="8"/>
        <rFont val="Arial"/>
        <family val="2"/>
      </rPr>
      <t>ELISIO 17L</t>
    </r>
    <r>
      <rPr>
        <sz val="9"/>
        <color indexed="8"/>
        <rFont val="Arial"/>
        <family val="2"/>
      </rPr>
      <t xml:space="preserve"> ;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       Рег.назив: Nipro Hollow Fiber Dialyzer Elisio L  Series, Модел и Катал. бр: ELI-17L-GJ</t>
    </r>
  </si>
  <si>
    <r>
      <rPr>
        <b/>
        <sz val="10"/>
        <color indexed="8"/>
        <rFont val="Arial"/>
        <family val="2"/>
      </rPr>
      <t>Niproset™ Blood Tubing Set</t>
    </r>
    <r>
      <rPr>
        <sz val="9"/>
        <color indexed="8"/>
        <rFont val="Arial"/>
        <family val="2"/>
      </rPr>
      <t xml:space="preserve"> Тип: Gamma Sterilization Модел: A364R/V850R   Кат.бр: A364R-V850R</t>
    </r>
  </si>
  <si>
    <r>
      <rPr>
        <b/>
        <sz val="10"/>
        <color indexed="8"/>
        <rFont val="Arial"/>
        <family val="2"/>
      </rPr>
      <t>Niproset™ Blood Tubing Set</t>
    </r>
    <r>
      <rPr>
        <sz val="9"/>
        <color indexed="8"/>
        <rFont val="Arial"/>
        <family val="2"/>
      </rPr>
      <t xml:space="preserve"> Тип: Gamma Sterilization Модел: A363R/V849R   Кат.бр: A363R-V849R</t>
    </r>
  </si>
  <si>
    <r>
      <rPr>
        <b/>
        <sz val="10"/>
        <color indexed="8"/>
        <rFont val="Arial"/>
        <family val="2"/>
      </rPr>
      <t xml:space="preserve">ULTRA FILTER CF-609N </t>
    </r>
    <r>
      <rPr>
        <sz val="10"/>
        <color indexed="8"/>
        <rFont val="Arial"/>
        <family val="2"/>
      </rPr>
      <t>Каталошки број: CF-609N</t>
    </r>
  </si>
  <si>
    <r>
      <rPr>
        <b/>
        <sz val="10"/>
        <color indexed="8"/>
        <rFont val="Arial"/>
        <family val="2"/>
      </rPr>
      <t>Peroxy Plus</t>
    </r>
    <r>
      <rPr>
        <sz val="10"/>
        <color indexed="8"/>
        <rFont val="Arial"/>
        <family val="2"/>
      </rPr>
      <t xml:space="preserve">
Кат.бр: </t>
    </r>
    <r>
      <rPr>
        <b/>
        <sz val="10"/>
        <color indexed="8"/>
        <rFont val="Arial"/>
        <family val="2"/>
      </rPr>
      <t>6123</t>
    </r>
    <r>
      <rPr>
        <sz val="10"/>
        <color indexed="8"/>
        <rFont val="Arial"/>
        <family val="2"/>
      </rPr>
      <t xml:space="preserve">
</t>
    </r>
  </si>
  <si>
    <r>
      <rPr>
        <b/>
        <sz val="10"/>
        <color indexed="8"/>
        <rFont val="Arial"/>
        <family val="2"/>
      </rPr>
      <t xml:space="preserve">NiproCart A2F </t>
    </r>
    <r>
      <rPr>
        <sz val="9"/>
        <color indexed="8"/>
        <rFont val="Arial"/>
        <family val="2"/>
      </rPr>
      <t>Модели: 650,760,850,1100  Каталошки бр: CART-B650GEU, CART-B760GEU, CART-B850GEU, CART-B1100GEU</t>
    </r>
  </si>
  <si>
    <t>HD20020</t>
  </si>
  <si>
    <t>HD20021</t>
  </si>
  <si>
    <t>HD20022</t>
  </si>
  <si>
    <t>HD20023</t>
  </si>
  <si>
    <t>HD20024</t>
  </si>
  <si>
    <t>HD20025</t>
  </si>
  <si>
    <t>HD20026</t>
  </si>
  <si>
    <t>HD20027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</si>
</sst>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2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name val="Times New Roman"/>
      <family val="1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9" borderId="0" applyNumberFormat="0" applyBorder="0" applyAlignment="0" applyProtection="0"/>
    <xf numFmtId="0" fontId="0" fillId="21" borderId="0" applyNumberFormat="0" applyBorder="0" applyAlignment="0" applyProtection="0"/>
    <xf numFmtId="0" fontId="8" fillId="15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41" fillId="24" borderId="0" applyNumberFormat="0" applyBorder="0" applyAlignment="0" applyProtection="0"/>
    <xf numFmtId="0" fontId="9" fillId="25" borderId="0" applyNumberFormat="0" applyBorder="0" applyAlignment="0" applyProtection="0"/>
    <xf numFmtId="0" fontId="41" fillId="26" borderId="0" applyNumberFormat="0" applyBorder="0" applyAlignment="0" applyProtection="0"/>
    <xf numFmtId="0" fontId="9" fillId="17" borderId="0" applyNumberFormat="0" applyBorder="0" applyAlignment="0" applyProtection="0"/>
    <xf numFmtId="0" fontId="41" fillId="27" borderId="0" applyNumberFormat="0" applyBorder="0" applyAlignment="0" applyProtection="0"/>
    <xf numFmtId="0" fontId="9" fillId="19" borderId="0" applyNumberFormat="0" applyBorder="0" applyAlignment="0" applyProtection="0"/>
    <xf numFmtId="0" fontId="41" fillId="28" borderId="0" applyNumberFormat="0" applyBorder="0" applyAlignment="0" applyProtection="0"/>
    <xf numFmtId="0" fontId="9" fillId="29" borderId="0" applyNumberFormat="0" applyBorder="0" applyAlignment="0" applyProtection="0"/>
    <xf numFmtId="0" fontId="41" fillId="30" borderId="0" applyNumberFormat="0" applyBorder="0" applyAlignment="0" applyProtection="0"/>
    <xf numFmtId="0" fontId="9" fillId="31" borderId="0" applyNumberFormat="0" applyBorder="0" applyAlignment="0" applyProtection="0"/>
    <xf numFmtId="0" fontId="41" fillId="32" borderId="0" applyNumberFormat="0" applyBorder="0" applyAlignment="0" applyProtection="0"/>
    <xf numFmtId="0" fontId="9" fillId="33" borderId="0" applyNumberFormat="0" applyBorder="0" applyAlignment="0" applyProtection="0"/>
    <xf numFmtId="0" fontId="41" fillId="34" borderId="0" applyNumberFormat="0" applyBorder="0" applyAlignment="0" applyProtection="0"/>
    <xf numFmtId="0" fontId="9" fillId="35" borderId="0" applyNumberFormat="0" applyBorder="0" applyAlignment="0" applyProtection="0"/>
    <xf numFmtId="0" fontId="41" fillId="36" borderId="0" applyNumberFormat="0" applyBorder="0" applyAlignment="0" applyProtection="0"/>
    <xf numFmtId="0" fontId="9" fillId="37" borderId="0" applyNumberFormat="0" applyBorder="0" applyAlignment="0" applyProtection="0"/>
    <xf numFmtId="0" fontId="41" fillId="38" borderId="0" applyNumberFormat="0" applyBorder="0" applyAlignment="0" applyProtection="0"/>
    <xf numFmtId="0" fontId="9" fillId="39" borderId="0" applyNumberFormat="0" applyBorder="0" applyAlignment="0" applyProtection="0"/>
    <xf numFmtId="0" fontId="41" fillId="40" borderId="0" applyNumberFormat="0" applyBorder="0" applyAlignment="0" applyProtection="0"/>
    <xf numFmtId="0" fontId="9" fillId="29" borderId="0" applyNumberFormat="0" applyBorder="0" applyAlignment="0" applyProtection="0"/>
    <xf numFmtId="0" fontId="41" fillId="41" borderId="0" applyNumberFormat="0" applyBorder="0" applyAlignment="0" applyProtection="0"/>
    <xf numFmtId="0" fontId="9" fillId="31" borderId="0" applyNumberFormat="0" applyBorder="0" applyAlignment="0" applyProtection="0"/>
    <xf numFmtId="0" fontId="41" fillId="42" borderId="0" applyNumberFormat="0" applyBorder="0" applyAlignment="0" applyProtection="0"/>
    <xf numFmtId="0" fontId="9" fillId="43" borderId="0" applyNumberFormat="0" applyBorder="0" applyAlignment="0" applyProtection="0"/>
    <xf numFmtId="0" fontId="42" fillId="44" borderId="0" applyNumberFormat="0" applyBorder="0" applyAlignment="0" applyProtection="0"/>
    <xf numFmtId="0" fontId="10" fillId="5" borderId="0" applyNumberFormat="0" applyBorder="0" applyAlignment="0" applyProtection="0"/>
    <xf numFmtId="0" fontId="43" fillId="45" borderId="1" applyNumberFormat="0" applyAlignment="0" applyProtection="0"/>
    <xf numFmtId="0" fontId="11" fillId="46" borderId="2" applyNumberFormat="0" applyAlignment="0" applyProtection="0"/>
    <xf numFmtId="0" fontId="44" fillId="47" borderId="3" applyNumberFormat="0" applyAlignment="0" applyProtection="0"/>
    <xf numFmtId="0" fontId="12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49" borderId="0" applyNumberFormat="0" applyBorder="0" applyAlignment="0" applyProtection="0"/>
    <xf numFmtId="0" fontId="14" fillId="7" borderId="0" applyNumberFormat="0" applyBorder="0" applyAlignment="0" applyProtection="0"/>
    <xf numFmtId="0" fontId="47" fillId="0" borderId="5" applyNumberFormat="0" applyFill="0" applyAlignment="0" applyProtection="0"/>
    <xf numFmtId="0" fontId="15" fillId="0" borderId="6" applyNumberFormat="0" applyFill="0" applyAlignment="0" applyProtection="0"/>
    <xf numFmtId="0" fontId="48" fillId="0" borderId="7" applyNumberFormat="0" applyFill="0" applyAlignment="0" applyProtection="0"/>
    <xf numFmtId="0" fontId="16" fillId="0" borderId="8" applyNumberFormat="0" applyFill="0" applyAlignment="0" applyProtection="0"/>
    <xf numFmtId="0" fontId="49" fillId="0" borderId="9" applyNumberFormat="0" applyFill="0" applyAlignment="0" applyProtection="0"/>
    <xf numFmtId="0" fontId="17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0" fillId="50" borderId="1" applyNumberFormat="0" applyAlignment="0" applyProtection="0"/>
    <xf numFmtId="0" fontId="18" fillId="13" borderId="2" applyNumberFormat="0" applyAlignment="0" applyProtection="0"/>
    <xf numFmtId="0" fontId="51" fillId="0" borderId="11" applyNumberFormat="0" applyFill="0" applyAlignment="0" applyProtection="0"/>
    <xf numFmtId="0" fontId="19" fillId="0" borderId="12" applyNumberFormat="0" applyFill="0" applyAlignment="0" applyProtection="0"/>
    <xf numFmtId="0" fontId="52" fillId="51" borderId="0" applyNumberFormat="0" applyBorder="0" applyAlignment="0" applyProtection="0"/>
    <xf numFmtId="0" fontId="20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3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22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94" applyAlignment="1">
      <alignment vertical="center"/>
      <protection/>
    </xf>
    <xf numFmtId="0" fontId="55" fillId="0" borderId="0" xfId="94" applyFont="1" applyAlignment="1">
      <alignment vertical="center"/>
      <protection/>
    </xf>
    <xf numFmtId="0" fontId="0" fillId="0" borderId="0" xfId="94">
      <alignment/>
      <protection/>
    </xf>
    <xf numFmtId="0" fontId="4" fillId="55" borderId="19" xfId="94" applyFont="1" applyFill="1" applyBorder="1" applyAlignment="1">
      <alignment horizontal="center" vertical="center" wrapText="1"/>
      <protection/>
    </xf>
    <xf numFmtId="4" fontId="57" fillId="0" borderId="19" xfId="94" applyNumberFormat="1" applyFont="1" applyFill="1" applyBorder="1" applyAlignment="1">
      <alignment horizontal="center" vertical="center" wrapText="1"/>
      <protection/>
    </xf>
    <xf numFmtId="0" fontId="5" fillId="55" borderId="20" xfId="94" applyFont="1" applyFill="1" applyBorder="1" applyAlignment="1">
      <alignment horizontal="center" vertical="center" wrapText="1"/>
      <protection/>
    </xf>
    <xf numFmtId="0" fontId="5" fillId="55" borderId="21" xfId="94" applyFont="1" applyFill="1" applyBorder="1" applyAlignment="1">
      <alignment horizontal="center" vertical="center" wrapText="1"/>
      <protection/>
    </xf>
    <xf numFmtId="0" fontId="5" fillId="55" borderId="22" xfId="94" applyFont="1" applyFill="1" applyBorder="1" applyAlignment="1">
      <alignment horizontal="center" vertical="center" wrapText="1"/>
      <protection/>
    </xf>
    <xf numFmtId="0" fontId="58" fillId="0" borderId="0" xfId="94" applyFont="1" applyAlignment="1">
      <alignment wrapText="1"/>
      <protection/>
    </xf>
    <xf numFmtId="0" fontId="59" fillId="0" borderId="0" xfId="94" applyFont="1" applyAlignment="1">
      <alignment wrapText="1"/>
      <protection/>
    </xf>
    <xf numFmtId="4" fontId="55" fillId="0" borderId="20" xfId="94" applyNumberFormat="1" applyFont="1" applyBorder="1" applyAlignment="1">
      <alignment vertical="center" wrapText="1"/>
      <protection/>
    </xf>
    <xf numFmtId="4" fontId="55" fillId="0" borderId="22" xfId="94" applyNumberFormat="1" applyFont="1" applyBorder="1" applyAlignment="1">
      <alignment vertical="center" wrapText="1"/>
      <protection/>
    </xf>
    <xf numFmtId="0" fontId="59" fillId="0" borderId="19" xfId="94" applyFont="1" applyBorder="1" applyAlignment="1">
      <alignment horizontal="center" vertical="center" wrapText="1"/>
      <protection/>
    </xf>
    <xf numFmtId="3" fontId="55" fillId="0" borderId="23" xfId="94" applyNumberFormat="1" applyFont="1" applyBorder="1" applyAlignment="1">
      <alignment vertical="center" wrapText="1"/>
      <protection/>
    </xf>
    <xf numFmtId="3" fontId="55" fillId="0" borderId="24" xfId="94" applyNumberFormat="1" applyFont="1" applyBorder="1" applyAlignment="1">
      <alignment vertical="center" wrapText="1"/>
      <protection/>
    </xf>
    <xf numFmtId="0" fontId="0" fillId="0" borderId="0" xfId="94" applyAlignment="1">
      <alignment wrapText="1"/>
      <protection/>
    </xf>
    <xf numFmtId="0" fontId="6" fillId="55" borderId="19" xfId="94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59" fillId="56" borderId="25" xfId="0" applyFont="1" applyFill="1" applyBorder="1" applyAlignment="1">
      <alignment horizontal="center" vertical="center" wrapText="1"/>
    </xf>
    <xf numFmtId="0" fontId="3" fillId="56" borderId="25" xfId="96" applyNumberFormat="1" applyFont="1" applyFill="1" applyBorder="1" applyAlignment="1">
      <alignment horizontal="center" vertical="center" wrapText="1"/>
      <protection/>
    </xf>
    <xf numFmtId="0" fontId="3" fillId="56" borderId="25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3" fillId="57" borderId="25" xfId="0" applyFont="1" applyFill="1" applyBorder="1" applyAlignment="1">
      <alignment horizontal="center" vertical="center" wrapText="1"/>
    </xf>
    <xf numFmtId="4" fontId="2" fillId="57" borderId="19" xfId="0" applyNumberFormat="1" applyFont="1" applyFill="1" applyBorder="1" applyAlignment="1">
      <alignment horizontal="center" vertical="center"/>
    </xf>
    <xf numFmtId="4" fontId="2" fillId="56" borderId="19" xfId="0" applyNumberFormat="1" applyFont="1" applyFill="1" applyBorder="1" applyAlignment="1">
      <alignment horizontal="center" vertical="center"/>
    </xf>
    <xf numFmtId="0" fontId="2" fillId="57" borderId="19" xfId="0" applyFont="1" applyFill="1" applyBorder="1" applyAlignment="1">
      <alignment horizontal="center" vertical="center"/>
    </xf>
    <xf numFmtId="3" fontId="55" fillId="0" borderId="19" xfId="94" applyNumberFormat="1" applyFont="1" applyBorder="1" applyAlignment="1">
      <alignment horizontal="center" vertical="center" wrapText="1"/>
      <protection/>
    </xf>
    <xf numFmtId="0" fontId="60" fillId="55" borderId="25" xfId="0" applyFont="1" applyFill="1" applyBorder="1" applyAlignment="1">
      <alignment horizontal="center" vertical="center" wrapText="1"/>
    </xf>
    <xf numFmtId="4" fontId="2" fillId="57" borderId="26" xfId="0" applyNumberFormat="1" applyFont="1" applyFill="1" applyBorder="1" applyAlignment="1">
      <alignment horizontal="center" vertical="center"/>
    </xf>
    <xf numFmtId="4" fontId="2" fillId="56" borderId="26" xfId="0" applyNumberFormat="1" applyFont="1" applyFill="1" applyBorder="1" applyAlignment="1">
      <alignment horizontal="center" vertical="center"/>
    </xf>
    <xf numFmtId="0" fontId="2" fillId="57" borderId="26" xfId="0" applyFont="1" applyFill="1" applyBorder="1" applyAlignment="1">
      <alignment horizontal="center" vertical="center"/>
    </xf>
    <xf numFmtId="4" fontId="3" fillId="57" borderId="19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0" fontId="3" fillId="56" borderId="19" xfId="0" applyFont="1" applyFill="1" applyBorder="1" applyAlignment="1">
      <alignment horizontal="center" vertical="center" wrapText="1"/>
    </xf>
    <xf numFmtId="0" fontId="60" fillId="56" borderId="27" xfId="0" applyFont="1" applyFill="1" applyBorder="1" applyAlignment="1">
      <alignment horizontal="right" vertical="center" wrapText="1"/>
    </xf>
    <xf numFmtId="0" fontId="60" fillId="56" borderId="28" xfId="0" applyFont="1" applyFill="1" applyBorder="1" applyAlignment="1">
      <alignment horizontal="right" vertical="center" wrapText="1"/>
    </xf>
    <xf numFmtId="0" fontId="60" fillId="56" borderId="29" xfId="0" applyFont="1" applyFill="1" applyBorder="1" applyAlignment="1">
      <alignment horizontal="right" vertical="center" wrapText="1"/>
    </xf>
    <xf numFmtId="0" fontId="59" fillId="56" borderId="27" xfId="0" applyFont="1" applyFill="1" applyBorder="1" applyAlignment="1">
      <alignment horizontal="right" vertical="center" wrapText="1"/>
    </xf>
    <xf numFmtId="0" fontId="59" fillId="56" borderId="28" xfId="0" applyFont="1" applyFill="1" applyBorder="1" applyAlignment="1">
      <alignment horizontal="right" vertical="center" wrapText="1"/>
    </xf>
    <xf numFmtId="0" fontId="59" fillId="56" borderId="29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" fontId="55" fillId="55" borderId="23" xfId="94" applyNumberFormat="1" applyFont="1" applyFill="1" applyBorder="1" applyAlignment="1">
      <alignment horizontal="center" vertical="center" wrapText="1"/>
      <protection/>
    </xf>
    <xf numFmtId="4" fontId="55" fillId="55" borderId="30" xfId="94" applyNumberFormat="1" applyFont="1" applyFill="1" applyBorder="1" applyAlignment="1">
      <alignment horizontal="center" vertical="center" wrapText="1"/>
      <protection/>
    </xf>
    <xf numFmtId="4" fontId="55" fillId="55" borderId="31" xfId="94" applyNumberFormat="1" applyFont="1" applyFill="1" applyBorder="1" applyAlignment="1">
      <alignment horizontal="center" vertical="center" wrapText="1"/>
      <protection/>
    </xf>
    <xf numFmtId="0" fontId="3" fillId="58" borderId="19" xfId="93" applyFont="1" applyFill="1" applyBorder="1" applyAlignment="1" applyProtection="1">
      <alignment horizontal="center" vertical="center" wrapText="1"/>
      <protection/>
    </xf>
    <xf numFmtId="0" fontId="2" fillId="58" borderId="19" xfId="0" applyFont="1" applyFill="1" applyBorder="1" applyAlignment="1">
      <alignment vertical="center" wrapText="1"/>
    </xf>
    <xf numFmtId="0" fontId="61" fillId="58" borderId="19" xfId="0" applyFont="1" applyFill="1" applyBorder="1" applyAlignment="1">
      <alignment horizontal="center" vertical="center" wrapText="1"/>
    </xf>
    <xf numFmtId="0" fontId="61" fillId="58" borderId="29" xfId="0" applyFont="1" applyFill="1" applyBorder="1" applyAlignment="1">
      <alignment horizontal="center" vertical="center" wrapText="1"/>
    </xf>
    <xf numFmtId="0" fontId="60" fillId="58" borderId="19" xfId="0" applyFont="1" applyFill="1" applyBorder="1" applyAlignment="1">
      <alignment horizontal="center" vertical="center" wrapText="1"/>
    </xf>
    <xf numFmtId="0" fontId="60" fillId="58" borderId="19" xfId="0" applyNumberFormat="1" applyFont="1" applyFill="1" applyBorder="1" applyAlignment="1">
      <alignment horizontal="center" vertical="center" wrapText="1"/>
    </xf>
    <xf numFmtId="0" fontId="3" fillId="58" borderId="19" xfId="0" applyFont="1" applyFill="1" applyBorder="1" applyAlignment="1">
      <alignment horizontal="center" vertical="center" wrapText="1"/>
    </xf>
    <xf numFmtId="3" fontId="2" fillId="58" borderId="19" xfId="0" applyNumberFormat="1" applyFont="1" applyFill="1" applyBorder="1" applyAlignment="1">
      <alignment horizontal="center" vertical="center" wrapText="1"/>
    </xf>
    <xf numFmtId="4" fontId="3" fillId="58" borderId="19" xfId="0" applyNumberFormat="1" applyFont="1" applyFill="1" applyBorder="1" applyAlignment="1">
      <alignment horizontal="center" vertical="center" wrapText="1"/>
    </xf>
    <xf numFmtId="4" fontId="25" fillId="58" borderId="19" xfId="0" applyNumberFormat="1" applyFont="1" applyFill="1" applyBorder="1" applyAlignment="1">
      <alignment horizontal="right" vertical="center" wrapText="1"/>
    </xf>
    <xf numFmtId="0" fontId="59" fillId="58" borderId="19" xfId="0" applyFont="1" applyFill="1" applyBorder="1" applyAlignment="1">
      <alignment horizontal="center" wrapText="1"/>
    </xf>
    <xf numFmtId="0" fontId="60" fillId="58" borderId="19" xfId="0" applyFont="1" applyFill="1" applyBorder="1" applyAlignment="1">
      <alignment horizontal="center" wrapText="1"/>
    </xf>
    <xf numFmtId="3" fontId="2" fillId="58" borderId="19" xfId="0" applyNumberFormat="1" applyFont="1" applyFill="1" applyBorder="1" applyAlignment="1">
      <alignment horizontal="center" vertical="center"/>
    </xf>
    <xf numFmtId="0" fontId="1" fillId="58" borderId="19" xfId="91" applyFont="1" applyFill="1" applyBorder="1" applyAlignment="1">
      <alignment horizontal="center" vertical="center" wrapText="1"/>
      <protection/>
    </xf>
    <xf numFmtId="0" fontId="2" fillId="58" borderId="19" xfId="0" applyFont="1" applyFill="1" applyBorder="1" applyAlignment="1">
      <alignment horizontal="center" vertical="center"/>
    </xf>
    <xf numFmtId="4" fontId="3" fillId="58" borderId="19" xfId="0" applyNumberFormat="1" applyFont="1" applyFill="1" applyBorder="1" applyAlignment="1">
      <alignment horizontal="right" vertical="center" wrapText="1"/>
    </xf>
    <xf numFmtId="0" fontId="1" fillId="58" borderId="19" xfId="0" applyFont="1" applyFill="1" applyBorder="1" applyAlignment="1">
      <alignment horizontal="center" wrapText="1"/>
    </xf>
    <xf numFmtId="4" fontId="2" fillId="58" borderId="19" xfId="0" applyNumberFormat="1" applyFont="1" applyFill="1" applyBorder="1" applyAlignment="1">
      <alignment horizontal="right" vertical="center" wrapText="1"/>
    </xf>
    <xf numFmtId="0" fontId="24" fillId="58" borderId="19" xfId="0" applyFont="1" applyFill="1" applyBorder="1" applyAlignment="1">
      <alignment horizontal="center" wrapText="1"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4" xfId="94"/>
    <cellStyle name="Normal 5" xfId="95"/>
    <cellStyle name="Normal_Priznto djuture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7"/>
  <sheetViews>
    <sheetView tabSelected="1" zoomScalePageLayoutView="0" workbookViewId="0" topLeftCell="A1">
      <selection activeCell="R7" sqref="R7"/>
    </sheetView>
  </sheetViews>
  <sheetFormatPr defaultColWidth="9.140625" defaultRowHeight="12.75"/>
  <cols>
    <col min="1" max="1" width="8.57421875" style="0" customWidth="1"/>
    <col min="2" max="2" width="38.140625" style="0" customWidth="1"/>
    <col min="3" max="5" width="14.140625" style="0" customWidth="1"/>
    <col min="6" max="6" width="23.28125" style="0" customWidth="1"/>
    <col min="7" max="7" width="12.28125" style="0" customWidth="1"/>
    <col min="8" max="8" width="12.28125" style="18" customWidth="1"/>
    <col min="9" max="9" width="14.57421875" style="19" hidden="1" customWidth="1"/>
    <col min="10" max="10" width="15.140625" style="18" customWidth="1"/>
    <col min="11" max="11" width="17.421875" style="19" hidden="1" customWidth="1"/>
    <col min="12" max="12" width="18.7109375" style="18" customWidth="1"/>
    <col min="13" max="13" width="13.421875" style="19" hidden="1" customWidth="1"/>
    <col min="14" max="15" width="9.140625" style="18" customWidth="1"/>
    <col min="16" max="16" width="9.140625" style="0" customWidth="1"/>
  </cols>
  <sheetData>
    <row r="2" spans="1:12" ht="12.75">
      <c r="A2" s="42" t="s">
        <v>33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4" spans="1:6" ht="12.75">
      <c r="A4" s="43" t="s">
        <v>40</v>
      </c>
      <c r="B4" s="43"/>
      <c r="C4" s="43"/>
      <c r="D4" s="43"/>
      <c r="E4" s="43"/>
      <c r="F4" s="43"/>
    </row>
    <row r="6" spans="1:13" ht="48" customHeight="1">
      <c r="A6" s="20" t="s">
        <v>0</v>
      </c>
      <c r="B6" s="20" t="s">
        <v>1</v>
      </c>
      <c r="C6" s="20" t="s">
        <v>32</v>
      </c>
      <c r="D6" s="20" t="s">
        <v>37</v>
      </c>
      <c r="E6" s="20" t="s">
        <v>5</v>
      </c>
      <c r="F6" s="29" t="s">
        <v>35</v>
      </c>
      <c r="G6" s="21" t="s">
        <v>6</v>
      </c>
      <c r="H6" s="22" t="s">
        <v>7</v>
      </c>
      <c r="I6" s="24" t="s">
        <v>8</v>
      </c>
      <c r="J6" s="35" t="s">
        <v>9</v>
      </c>
      <c r="K6" s="24" t="s">
        <v>10</v>
      </c>
      <c r="L6" s="22" t="s">
        <v>2</v>
      </c>
      <c r="M6" s="24" t="s">
        <v>24</v>
      </c>
    </row>
    <row r="7" spans="1:13" ht="71.25" customHeight="1">
      <c r="A7" s="47">
        <v>3</v>
      </c>
      <c r="B7" s="48" t="s">
        <v>52</v>
      </c>
      <c r="C7" s="49" t="s">
        <v>66</v>
      </c>
      <c r="D7" s="50"/>
      <c r="E7" s="51" t="s">
        <v>56</v>
      </c>
      <c r="F7" s="52" t="s">
        <v>57</v>
      </c>
      <c r="G7" s="53" t="s">
        <v>36</v>
      </c>
      <c r="H7" s="54"/>
      <c r="I7" s="55">
        <v>820</v>
      </c>
      <c r="J7" s="55">
        <v>820</v>
      </c>
      <c r="K7" s="33">
        <f>I7*H7</f>
        <v>0</v>
      </c>
      <c r="L7" s="34">
        <f>J7*H7</f>
        <v>0</v>
      </c>
      <c r="M7" s="24">
        <v>1</v>
      </c>
    </row>
    <row r="8" spans="1:13" ht="71.25" customHeight="1">
      <c r="A8" s="47">
        <v>17</v>
      </c>
      <c r="B8" s="48" t="s">
        <v>53</v>
      </c>
      <c r="C8" s="49" t="s">
        <v>67</v>
      </c>
      <c r="D8" s="50"/>
      <c r="E8" s="51" t="s">
        <v>58</v>
      </c>
      <c r="F8" s="52" t="s">
        <v>59</v>
      </c>
      <c r="G8" s="53" t="s">
        <v>36</v>
      </c>
      <c r="H8" s="54"/>
      <c r="I8" s="55">
        <v>820</v>
      </c>
      <c r="J8" s="55">
        <v>820</v>
      </c>
      <c r="K8" s="33">
        <f aca="true" t="shared" si="0" ref="K8:K14">I8*H8</f>
        <v>0</v>
      </c>
      <c r="L8" s="34">
        <f aca="true" t="shared" si="1" ref="L8:L14">J8*H8</f>
        <v>0</v>
      </c>
      <c r="M8" s="24">
        <v>1</v>
      </c>
    </row>
    <row r="9" spans="1:13" ht="71.25" customHeight="1">
      <c r="A9" s="47">
        <v>19</v>
      </c>
      <c r="B9" s="48" t="s">
        <v>54</v>
      </c>
      <c r="C9" s="49" t="s">
        <v>68</v>
      </c>
      <c r="D9" s="50"/>
      <c r="E9" s="51" t="s">
        <v>58</v>
      </c>
      <c r="F9" s="52" t="s">
        <v>60</v>
      </c>
      <c r="G9" s="53" t="s">
        <v>36</v>
      </c>
      <c r="H9" s="54"/>
      <c r="I9" s="55">
        <v>880</v>
      </c>
      <c r="J9" s="55">
        <v>880</v>
      </c>
      <c r="K9" s="33">
        <f t="shared" si="0"/>
        <v>0</v>
      </c>
      <c r="L9" s="34">
        <f t="shared" si="1"/>
        <v>0</v>
      </c>
      <c r="M9" s="24">
        <v>1</v>
      </c>
    </row>
    <row r="10" spans="1:13" ht="71.25" customHeight="1">
      <c r="A10" s="47">
        <v>34</v>
      </c>
      <c r="B10" s="48" t="s">
        <v>42</v>
      </c>
      <c r="C10" s="49" t="s">
        <v>69</v>
      </c>
      <c r="D10" s="50"/>
      <c r="E10" s="56" t="s">
        <v>46</v>
      </c>
      <c r="F10" s="57" t="s">
        <v>61</v>
      </c>
      <c r="G10" s="53" t="s">
        <v>36</v>
      </c>
      <c r="H10" s="54"/>
      <c r="I10" s="55">
        <v>1720</v>
      </c>
      <c r="J10" s="55">
        <v>1720</v>
      </c>
      <c r="K10" s="33">
        <f t="shared" si="0"/>
        <v>0</v>
      </c>
      <c r="L10" s="34">
        <f t="shared" si="1"/>
        <v>0</v>
      </c>
      <c r="M10" s="24">
        <v>1</v>
      </c>
    </row>
    <row r="11" spans="1:13" ht="71.25" customHeight="1">
      <c r="A11" s="47">
        <v>39</v>
      </c>
      <c r="B11" s="48" t="s">
        <v>43</v>
      </c>
      <c r="C11" s="49" t="s">
        <v>70</v>
      </c>
      <c r="D11" s="50"/>
      <c r="E11" s="56" t="s">
        <v>46</v>
      </c>
      <c r="F11" s="58" t="s">
        <v>62</v>
      </c>
      <c r="G11" s="53" t="s">
        <v>36</v>
      </c>
      <c r="H11" s="59"/>
      <c r="I11" s="55">
        <v>600</v>
      </c>
      <c r="J11" s="55">
        <v>600</v>
      </c>
      <c r="K11" s="33">
        <f t="shared" si="0"/>
        <v>0</v>
      </c>
      <c r="L11" s="34">
        <f t="shared" si="1"/>
        <v>0</v>
      </c>
      <c r="M11" s="24">
        <v>1</v>
      </c>
    </row>
    <row r="12" spans="1:13" ht="84" customHeight="1">
      <c r="A12" s="47">
        <v>50</v>
      </c>
      <c r="B12" s="48" t="s">
        <v>44</v>
      </c>
      <c r="C12" s="49" t="s">
        <v>71</v>
      </c>
      <c r="D12" s="50"/>
      <c r="E12" s="56" t="s">
        <v>47</v>
      </c>
      <c r="F12" s="60" t="s">
        <v>63</v>
      </c>
      <c r="G12" s="53" t="s">
        <v>36</v>
      </c>
      <c r="H12" s="61"/>
      <c r="I12" s="55">
        <v>27200</v>
      </c>
      <c r="J12" s="55">
        <v>27200</v>
      </c>
      <c r="K12" s="33">
        <f t="shared" si="0"/>
        <v>0</v>
      </c>
      <c r="L12" s="34">
        <f t="shared" si="1"/>
        <v>0</v>
      </c>
      <c r="M12" s="24">
        <v>1</v>
      </c>
    </row>
    <row r="13" spans="1:13" ht="84" customHeight="1">
      <c r="A13" s="47">
        <v>59</v>
      </c>
      <c r="B13" s="48" t="s">
        <v>45</v>
      </c>
      <c r="C13" s="49" t="s">
        <v>72</v>
      </c>
      <c r="D13" s="50"/>
      <c r="E13" s="62" t="s">
        <v>48</v>
      </c>
      <c r="F13" s="63" t="s">
        <v>64</v>
      </c>
      <c r="G13" s="53" t="s">
        <v>39</v>
      </c>
      <c r="H13" s="59"/>
      <c r="I13" s="55">
        <v>1438</v>
      </c>
      <c r="J13" s="55">
        <v>1438</v>
      </c>
      <c r="K13" s="33">
        <f t="shared" si="0"/>
        <v>0</v>
      </c>
      <c r="L13" s="34">
        <f t="shared" si="1"/>
        <v>0</v>
      </c>
      <c r="M13" s="24">
        <v>1</v>
      </c>
    </row>
    <row r="14" spans="1:13" ht="84" customHeight="1">
      <c r="A14" s="47">
        <v>70</v>
      </c>
      <c r="B14" s="48" t="s">
        <v>55</v>
      </c>
      <c r="C14" s="49" t="s">
        <v>73</v>
      </c>
      <c r="D14" s="50"/>
      <c r="E14" s="64" t="s">
        <v>49</v>
      </c>
      <c r="F14" s="65" t="s">
        <v>65</v>
      </c>
      <c r="G14" s="53" t="s">
        <v>36</v>
      </c>
      <c r="H14" s="59"/>
      <c r="I14" s="55">
        <v>950</v>
      </c>
      <c r="J14" s="55">
        <v>950</v>
      </c>
      <c r="K14" s="33">
        <f t="shared" si="0"/>
        <v>0</v>
      </c>
      <c r="L14" s="34">
        <f t="shared" si="1"/>
        <v>0</v>
      </c>
      <c r="M14" s="24">
        <v>1</v>
      </c>
    </row>
    <row r="15" spans="1:13" ht="21.75" customHeight="1">
      <c r="A15" s="39" t="s">
        <v>4</v>
      </c>
      <c r="B15" s="40"/>
      <c r="C15" s="40"/>
      <c r="D15" s="40"/>
      <c r="E15" s="40"/>
      <c r="F15" s="40"/>
      <c r="G15" s="40"/>
      <c r="H15" s="40"/>
      <c r="I15" s="40"/>
      <c r="J15" s="41"/>
      <c r="K15" s="30">
        <f>SUM(K7:K14)</f>
        <v>0</v>
      </c>
      <c r="L15" s="31">
        <f>SUM(L7:L14)</f>
        <v>0</v>
      </c>
      <c r="M15" s="32">
        <v>1</v>
      </c>
    </row>
    <row r="16" spans="1:13" ht="18.75" customHeight="1">
      <c r="A16" s="36" t="s">
        <v>38</v>
      </c>
      <c r="B16" s="37"/>
      <c r="C16" s="37"/>
      <c r="D16" s="37"/>
      <c r="E16" s="37"/>
      <c r="F16" s="37"/>
      <c r="G16" s="37"/>
      <c r="H16" s="37"/>
      <c r="I16" s="37"/>
      <c r="J16" s="38"/>
      <c r="K16" s="25">
        <f>K15*0.1</f>
        <v>0</v>
      </c>
      <c r="L16" s="26">
        <f>L15*0.1</f>
        <v>0</v>
      </c>
      <c r="M16" s="27"/>
    </row>
    <row r="17" spans="1:13" ht="18" customHeight="1">
      <c r="A17" s="36" t="s">
        <v>3</v>
      </c>
      <c r="B17" s="37"/>
      <c r="C17" s="37"/>
      <c r="D17" s="37"/>
      <c r="E17" s="37"/>
      <c r="F17" s="37"/>
      <c r="G17" s="37"/>
      <c r="H17" s="37"/>
      <c r="I17" s="37"/>
      <c r="J17" s="38"/>
      <c r="K17" s="25">
        <f>SUM(K15:K16)</f>
        <v>0</v>
      </c>
      <c r="L17" s="26">
        <f>SUM(L15:L16)</f>
        <v>0</v>
      </c>
      <c r="M17" s="27"/>
    </row>
  </sheetData>
  <sheetProtection/>
  <mergeCells count="5">
    <mergeCell ref="A16:J16"/>
    <mergeCell ref="A17:J17"/>
    <mergeCell ref="A15:J15"/>
    <mergeCell ref="A2:L2"/>
    <mergeCell ref="A4:F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E28" sqref="E28:E29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1" t="s">
        <v>11</v>
      </c>
      <c r="C2" s="1"/>
      <c r="D2" s="1"/>
      <c r="E2" s="2" t="s">
        <v>41</v>
      </c>
      <c r="F2" s="3"/>
      <c r="G2" s="3"/>
    </row>
    <row r="4" spans="2:7" ht="13.5" thickBot="1">
      <c r="B4" s="3"/>
      <c r="C4" s="3"/>
      <c r="D4" s="3"/>
      <c r="E4" s="3"/>
      <c r="F4" s="3"/>
      <c r="G4" s="3"/>
    </row>
    <row r="5" spans="2:7" ht="24.75" thickBot="1">
      <c r="B5" s="4" t="s">
        <v>12</v>
      </c>
      <c r="C5" s="5" t="s">
        <v>50</v>
      </c>
      <c r="D5" s="3"/>
      <c r="E5" s="6" t="s">
        <v>13</v>
      </c>
      <c r="F5" s="7" t="s">
        <v>14</v>
      </c>
      <c r="G5" s="8" t="s">
        <v>15</v>
      </c>
    </row>
    <row r="6" spans="2:7" ht="15" thickBot="1">
      <c r="B6" s="9"/>
      <c r="C6" s="10"/>
      <c r="D6" s="3"/>
      <c r="E6" s="11">
        <f>'NIPRO  - specifikacija'!K15</f>
        <v>0</v>
      </c>
      <c r="F6" s="11">
        <f>'NIPRO  - specifikacija'!L15</f>
        <v>0</v>
      </c>
      <c r="G6" s="12">
        <f>'NIPRO  - specifikacija'!L17</f>
        <v>0</v>
      </c>
    </row>
    <row r="7" spans="2:7" ht="24.75" customHeight="1" thickBot="1">
      <c r="B7" s="4" t="s">
        <v>16</v>
      </c>
      <c r="C7" s="13" t="s">
        <v>17</v>
      </c>
      <c r="D7" s="3"/>
      <c r="E7" s="44" t="s">
        <v>18</v>
      </c>
      <c r="F7" s="45"/>
      <c r="G7" s="46"/>
    </row>
    <row r="8" spans="2:7" ht="20.25" customHeight="1" thickBot="1">
      <c r="B8" s="9"/>
      <c r="C8" s="10"/>
      <c r="D8" s="3"/>
      <c r="E8" s="14">
        <f>E6/1000</f>
        <v>0</v>
      </c>
      <c r="F8" s="14">
        <f>F6/1000</f>
        <v>0</v>
      </c>
      <c r="G8" s="15">
        <f>G6/1000</f>
        <v>0</v>
      </c>
    </row>
    <row r="9" spans="2:7" ht="15">
      <c r="B9" s="4" t="s">
        <v>19</v>
      </c>
      <c r="C9" s="13" t="s">
        <v>20</v>
      </c>
      <c r="D9" s="3"/>
      <c r="E9" s="10"/>
      <c r="F9" s="10"/>
      <c r="G9" s="16"/>
    </row>
    <row r="10" spans="2:7" ht="14.25">
      <c r="B10" s="9"/>
      <c r="C10" s="10"/>
      <c r="D10" s="3"/>
      <c r="E10" s="10"/>
      <c r="F10" s="10"/>
      <c r="G10" s="16"/>
    </row>
    <row r="11" spans="2:7" ht="15">
      <c r="B11" s="4" t="s">
        <v>21</v>
      </c>
      <c r="C11" s="13" t="s">
        <v>22</v>
      </c>
      <c r="D11" s="3"/>
      <c r="E11" s="10"/>
      <c r="F11" s="10"/>
      <c r="G11" s="16"/>
    </row>
    <row r="12" spans="2:7" ht="14.25">
      <c r="B12" s="9"/>
      <c r="C12" s="10"/>
      <c r="D12" s="3"/>
      <c r="E12" s="3"/>
      <c r="F12" s="3"/>
      <c r="G12" s="16"/>
    </row>
    <row r="13" spans="2:7" ht="15">
      <c r="B13" s="4" t="s">
        <v>1</v>
      </c>
      <c r="C13" s="13" t="s">
        <v>23</v>
      </c>
      <c r="D13" s="3"/>
      <c r="E13" s="17" t="s">
        <v>24</v>
      </c>
      <c r="F13" s="28">
        <f>'NIPRO  - specifikacija'!M15</f>
        <v>1</v>
      </c>
      <c r="G13" s="16"/>
    </row>
    <row r="14" spans="2:7" ht="14.25">
      <c r="B14" s="9"/>
      <c r="C14" s="10"/>
      <c r="D14" s="3"/>
      <c r="E14" s="10"/>
      <c r="F14" s="10"/>
      <c r="G14" s="16"/>
    </row>
    <row r="15" spans="2:7" ht="25.5">
      <c r="B15" s="4" t="s">
        <v>25</v>
      </c>
      <c r="C15" s="5" t="s">
        <v>26</v>
      </c>
      <c r="D15" s="3"/>
      <c r="E15" s="17" t="s">
        <v>27</v>
      </c>
      <c r="F15" s="13" t="s">
        <v>34</v>
      </c>
      <c r="G15" s="3"/>
    </row>
    <row r="16" spans="2:7" ht="14.25">
      <c r="B16" s="9"/>
      <c r="C16" s="10"/>
      <c r="D16" s="3"/>
      <c r="E16" s="3"/>
      <c r="F16" s="3"/>
      <c r="G16" s="3"/>
    </row>
    <row r="17" spans="2:7" ht="15">
      <c r="B17" s="4" t="s">
        <v>28</v>
      </c>
      <c r="C17" s="5" t="s">
        <v>51</v>
      </c>
      <c r="D17" s="3"/>
      <c r="E17" s="3"/>
      <c r="F17" s="3"/>
      <c r="G17" s="3"/>
    </row>
    <row r="18" spans="2:7" ht="14.25">
      <c r="B18" s="9"/>
      <c r="C18" s="10"/>
      <c r="D18" s="3"/>
      <c r="E18" s="3"/>
      <c r="F18" s="3"/>
      <c r="G18" s="3"/>
    </row>
    <row r="19" spans="2:3" ht="15">
      <c r="B19" s="4" t="s">
        <v>29</v>
      </c>
      <c r="C19" s="5" t="s">
        <v>30</v>
      </c>
    </row>
    <row r="20" spans="2:3" ht="14.25">
      <c r="B20" s="9"/>
      <c r="C20" s="10"/>
    </row>
    <row r="21" spans="2:3" ht="15">
      <c r="B21" s="4" t="s">
        <v>31</v>
      </c>
      <c r="C21" s="23">
        <v>33000000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Katarina Dumnić</cp:lastModifiedBy>
  <cp:lastPrinted>2015-12-23T12:39:15Z</cp:lastPrinted>
  <dcterms:created xsi:type="dcterms:W3CDTF">2014-01-17T13:07:43Z</dcterms:created>
  <dcterms:modified xsi:type="dcterms:W3CDTF">2020-04-30T13:45:00Z</dcterms:modified>
  <cp:category/>
  <cp:version/>
  <cp:contentType/>
  <cp:contentStatus/>
</cp:coreProperties>
</file>