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Denta i Austro line - spec." sheetId="1" r:id="rId1"/>
    <sheet name="Denta i Austro line Obrazac KVI" sheetId="2" r:id="rId2"/>
  </sheets>
  <definedNames>
    <definedName name="_xlnm.Print_Area" localSheetId="0">'Denta i Austro line - spec.'!$A$1:$L$11</definedName>
    <definedName name="_xlnm.Print_Area" localSheetId="1">'Denta i Austro line Obrazac KVI'!$A$1:$H$22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<sst xmlns="http://schemas.openxmlformats.org/spreadsheetml/2006/main" count="55" uniqueCount="51">
  <si>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</si>
  <si>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</si>
  <si>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</si>
  <si>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</si>
  <si>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</si>
  <si>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</si>
  <si>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</si>
  <si>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</si>
  <si>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</si>
  <si>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</si>
  <si>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</si>
  <si>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</si>
  <si>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</si>
  <si>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</si>
  <si>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</si>
  <si>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</si>
  <si>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</si>
  <si>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</si>
  <si>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</si>
  <si>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</si>
  <si>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</si>
  <si>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</si>
  <si>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</si>
  <si>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</si>
  <si>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</si>
  <si>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</si>
  <si>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</si>
  <si>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</si>
  <si>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</si>
  <si>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</si>
  <si>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</si>
  <si>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</si>
  <si>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</si>
  <si>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</si>
  <si>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</si>
  <si>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</si>
  <si>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</si>
  <si>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Механичка митрална валвула No 25-33</t>
  </si>
  <si>
    <t>404-1-110/19-90</t>
  </si>
  <si>
    <t>Валвуле и рингови</t>
  </si>
  <si>
    <t xml:space="preserve">Најнижа понуђена цена </t>
  </si>
  <si>
    <t>Назив добављача: Заједничка понуда Denta BP Pharm d.o.o. и Austoline d.o.o.</t>
  </si>
  <si>
    <t>комад</t>
  </si>
  <si>
    <t>VLL20001</t>
  </si>
  <si>
    <t>VLL20036</t>
  </si>
  <si>
    <t>ON-X MITRAL HEART VALVE</t>
  </si>
  <si>
    <t>ONXM-**</t>
  </si>
  <si>
    <t xml:space="preserve">ON -X LIFE TECHNOLOGIES, SAD </t>
  </si>
  <si>
    <t xml:space="preserve">SORIN GROUP (LIVANOVA) </t>
  </si>
  <si>
    <t>M7-0XX</t>
  </si>
  <si>
    <t>CARBOMEDICS STANDARD MITRAL HEART VALVE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</si>
</sst>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35" borderId="16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17" xfId="60" applyNumberFormat="1" applyFont="1" applyFill="1" applyBorder="1" applyAlignment="1">
      <alignment horizontal="center" vertical="center" wrapText="1"/>
      <protection/>
    </xf>
    <xf numFmtId="4" fontId="43" fillId="36" borderId="18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zoomScalePageLayoutView="0" workbookViewId="0" topLeftCell="A1">
      <selection activeCell="J19" sqref="J18:J19"/>
    </sheetView>
  </sheetViews>
  <sheetFormatPr defaultColWidth="9.140625" defaultRowHeight="12.75"/>
  <cols>
    <col min="1" max="1" width="10.140625" style="28" customWidth="1"/>
    <col min="2" max="2" width="39.421875" style="28" customWidth="1"/>
    <col min="3" max="3" width="11.7109375" style="0" customWidth="1"/>
    <col min="4" max="4" width="23.28125" style="0" customWidth="1"/>
    <col min="5" max="5" width="18.140625" style="0" customWidth="1"/>
    <col min="6" max="6" width="21.4218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9.28125" style="24" hidden="1" customWidth="1"/>
    <col min="12" max="12" width="18.28125" style="0" customWidth="1"/>
    <col min="13" max="13" width="10.28125" style="24" hidden="1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41</v>
      </c>
      <c r="B4" s="43"/>
      <c r="C4" s="43"/>
      <c r="D4" s="43"/>
      <c r="E4" s="26"/>
    </row>
    <row r="6" spans="1:13" ht="48" customHeight="1">
      <c r="A6" s="4" t="s">
        <v>0</v>
      </c>
      <c r="B6" s="4" t="s">
        <v>1</v>
      </c>
      <c r="C6" s="4" t="s">
        <v>33</v>
      </c>
      <c r="D6" s="4" t="s">
        <v>34</v>
      </c>
      <c r="E6" s="4" t="s">
        <v>35</v>
      </c>
      <c r="F6" s="4" t="s">
        <v>6</v>
      </c>
      <c r="G6" s="5" t="s">
        <v>7</v>
      </c>
      <c r="H6" s="4" t="s">
        <v>8</v>
      </c>
      <c r="I6" s="25" t="s">
        <v>9</v>
      </c>
      <c r="J6" s="4" t="s">
        <v>10</v>
      </c>
      <c r="K6" s="25" t="s">
        <v>11</v>
      </c>
      <c r="L6" s="4" t="s">
        <v>2</v>
      </c>
      <c r="M6" s="33" t="s">
        <v>25</v>
      </c>
    </row>
    <row r="7" spans="1:13" ht="48" customHeight="1">
      <c r="A7" s="48">
        <v>1</v>
      </c>
      <c r="B7" s="49" t="s">
        <v>37</v>
      </c>
      <c r="C7" s="36" t="s">
        <v>43</v>
      </c>
      <c r="D7" s="27" t="s">
        <v>50</v>
      </c>
      <c r="E7" s="37" t="s">
        <v>49</v>
      </c>
      <c r="F7" s="27" t="s">
        <v>48</v>
      </c>
      <c r="G7" s="3" t="s">
        <v>42</v>
      </c>
      <c r="H7" s="3"/>
      <c r="I7" s="50">
        <v>59300</v>
      </c>
      <c r="J7" s="1">
        <v>59200</v>
      </c>
      <c r="K7" s="30">
        <f>H7*I7</f>
        <v>0</v>
      </c>
      <c r="L7" s="1">
        <f>H7*J7</f>
        <v>0</v>
      </c>
      <c r="M7" s="33">
        <v>3</v>
      </c>
    </row>
    <row r="8" spans="1:13" s="2" customFormat="1" ht="56.25" customHeight="1">
      <c r="A8" s="48"/>
      <c r="B8" s="49"/>
      <c r="C8" s="36" t="s">
        <v>44</v>
      </c>
      <c r="D8" s="37" t="s">
        <v>45</v>
      </c>
      <c r="E8" s="37" t="s">
        <v>46</v>
      </c>
      <c r="F8" s="37" t="s">
        <v>47</v>
      </c>
      <c r="G8" s="3" t="s">
        <v>42</v>
      </c>
      <c r="H8" s="38"/>
      <c r="I8" s="50">
        <v>59300</v>
      </c>
      <c r="J8" s="1">
        <v>59200</v>
      </c>
      <c r="K8" s="30">
        <f>H8*I8</f>
        <v>0</v>
      </c>
      <c r="L8" s="1">
        <f>H8*J8</f>
        <v>0</v>
      </c>
      <c r="M8" s="34">
        <v>3</v>
      </c>
    </row>
    <row r="9" spans="1:13" ht="21.75" customHeight="1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31">
        <f>SUM(K7:K8)</f>
        <v>0</v>
      </c>
      <c r="L9" s="35">
        <f>L7+L8</f>
        <v>0</v>
      </c>
      <c r="M9" s="24">
        <v>0.1</v>
      </c>
    </row>
    <row r="10" spans="1:12" ht="18.75" customHeight="1">
      <c r="A10" s="40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39">
        <f>K9*0.1</f>
        <v>0</v>
      </c>
      <c r="L10" s="6">
        <f>L9*0.1</f>
        <v>0</v>
      </c>
    </row>
    <row r="11" spans="1:12" ht="18" customHeight="1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39">
        <f>K9+K10</f>
        <v>0</v>
      </c>
      <c r="L11" s="6">
        <f>L9+L10</f>
        <v>0</v>
      </c>
    </row>
    <row r="14" ht="12.75">
      <c r="J14" s="29"/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conditionalFormatting sqref="E8">
    <cfRule type="duplicateValues" priority="2" dxfId="0">
      <formula>AND(COUNTIF($E$8:$E$8,E8)&gt;1,NOT(ISBLANK(E8)))</formula>
    </cfRule>
  </conditionalFormatting>
  <conditionalFormatting sqref="E7">
    <cfRule type="duplicateValues" priority="1" dxfId="0">
      <formula>AND(COUNTIF($E$7:$E$7,E7)&gt;1,NOT(ISBLANK(E7)))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47" t="s">
        <v>41</v>
      </c>
      <c r="F2" s="47"/>
      <c r="G2" s="47"/>
      <c r="H2" s="47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38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SUM('Denta i Austro line - spec.'!K9)</f>
        <v>0</v>
      </c>
      <c r="F6" s="16">
        <f>SUM('Denta i Austro line - spec.'!L9)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4" t="s">
        <v>19</v>
      </c>
      <c r="F7" s="45"/>
      <c r="G7" s="46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24</v>
      </c>
      <c r="D13" s="8"/>
      <c r="E13" s="22" t="s">
        <v>25</v>
      </c>
      <c r="F13" s="32">
        <v>3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40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29</v>
      </c>
      <c r="C17" s="10" t="s">
        <v>39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30</v>
      </c>
      <c r="C19" s="10" t="s">
        <v>31</v>
      </c>
    </row>
    <row r="20" spans="2:3" ht="14.25">
      <c r="B20" s="14"/>
      <c r="C20" s="15"/>
    </row>
    <row r="21" spans="2:3" ht="15">
      <c r="B21" s="9" t="s">
        <v>32</v>
      </c>
      <c r="C21" s="23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2021-06-10T07:31:52Z</dcterms:modified>
  <cp:category/>
  <cp:version/>
  <cp:contentType/>
  <cp:contentStatus/>
</cp:coreProperties>
</file>