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70" activeTab="0"/>
  </bookViews>
  <sheets>
    <sheet name="Adoc d.o.o. - specifikacija" sheetId="1" r:id="rId1"/>
  </sheets>
  <definedNames>
    <definedName name="_Hlk72402682" localSheetId="0">'Adoc d.o.o. - specifikacija'!$B$7</definedName>
    <definedName name="_Hlk72402692" localSheetId="0">'Adoc d.o.o. - specifikacija'!$D$7</definedName>
  </definedNames>
  <calcPr fullCalcOnLoad="1"/>
</workbook>
</file>

<file path=xl/sharedStrings.xml><?xml version="1.0" encoding="utf-8"?>
<sst xmlns="http://schemas.openxmlformats.org/spreadsheetml/2006/main" count="44" uniqueCount="42">
  <si>
    <t>ЈКЛ</t>
  </si>
  <si>
    <t>Фармацеутски облик</t>
  </si>
  <si>
    <t>Произвођач</t>
  </si>
  <si>
    <t>Јединица мере</t>
  </si>
  <si>
    <t xml:space="preserve">Укупна вредност без ПДВ-а </t>
  </si>
  <si>
    <t>Број понуда по партији</t>
  </si>
  <si>
    <t>УКУПНА ВРЕДНОСТ БЕЗ ПДВ-А</t>
  </si>
  <si>
    <t>УКУПНА ВРЕДНОСТ СА ПДВ-ОМ</t>
  </si>
  <si>
    <t>ПРИЛОГ 1 УГОВОРА - СПЕЦИФИКАЦИЈА ЛЕКОВА СА ЦЕНОМ</t>
  </si>
  <si>
    <t>Предмет набавке</t>
  </si>
  <si>
    <t>Заштићени назив понуђеног добра</t>
  </si>
  <si>
    <t>Број партије</t>
  </si>
  <si>
    <t>Јачина лека/ концен-трација</t>
  </si>
  <si>
    <t xml:space="preserve">Количина </t>
  </si>
  <si>
    <t xml:space="preserve">Јединична цена без  
ПДВ-а </t>
  </si>
  <si>
    <t>ИЗНОС ПДВ-А (10%)</t>
  </si>
  <si>
    <t>film tableta</t>
  </si>
  <si>
    <t xml:space="preserve">Adoc d.o.o. </t>
  </si>
  <si>
    <t>teriflunomid</t>
  </si>
  <si>
    <t>alemtuzumab</t>
  </si>
  <si>
    <t>cabazitaksel</t>
  </si>
  <si>
    <t>pleriksafor</t>
  </si>
  <si>
    <t>Aubagio</t>
  </si>
  <si>
    <t>Lemtrada</t>
  </si>
  <si>
    <t>Jevtana</t>
  </si>
  <si>
    <t>Mozobil</t>
  </si>
  <si>
    <t>SANOFI WINTHORP INDUSTRIE - COMPIEGNE, Francuska</t>
  </si>
  <si>
    <t>Genzyme Limited, V.Britanija i Genzyme Ireland Limited, Irska</t>
  </si>
  <si>
    <t>SANOFI-AVENTIS DEUTSCHLAND GMBH, Nemačka</t>
  </si>
  <si>
    <t>GENZYME LIMITED, V.Britanija</t>
  </si>
  <si>
    <t>tableta</t>
  </si>
  <si>
    <t>bočica</t>
  </si>
  <si>
    <t>14 mg</t>
  </si>
  <si>
    <t>12mg/1.2</t>
  </si>
  <si>
    <t>4,5 ml (60 mg/1,5 ml)</t>
  </si>
  <si>
    <t>1,2 ml; 20mg/ml</t>
  </si>
  <si>
    <t>koncentrat za rastvor za infuziju</t>
  </si>
  <si>
    <t>koncentrat i rastvarač za rastvor za infuziju</t>
  </si>
  <si>
    <t>rastvor za injekciju</t>
  </si>
  <si>
    <t>0014002</t>
  </si>
  <si>
    <t>0039120</t>
  </si>
  <si>
    <t>0015121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</si>
</sst>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" fontId="40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49" fontId="41" fillId="0" borderId="0" xfId="0" applyNumberFormat="1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4" fontId="43" fillId="33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4" fontId="35" fillId="0" borderId="10" xfId="0" applyNumberFormat="1" applyFont="1" applyFill="1" applyBorder="1" applyAlignment="1">
      <alignment horizontal="center" vertical="center" wrapText="1"/>
    </xf>
    <xf numFmtId="0" fontId="43" fillId="34" borderId="11" xfId="0" applyFont="1" applyFill="1" applyBorder="1" applyAlignment="1">
      <alignment horizontal="center" vertical="center" wrapText="1"/>
    </xf>
    <xf numFmtId="3" fontId="35" fillId="33" borderId="10" xfId="0" applyNumberFormat="1" applyFont="1" applyFill="1" applyBorder="1" applyAlignment="1">
      <alignment horizontal="center" vertical="center" wrapText="1"/>
    </xf>
    <xf numFmtId="4" fontId="43" fillId="35" borderId="10" xfId="0" applyNumberFormat="1" applyFont="1" applyFill="1" applyBorder="1" applyAlignment="1">
      <alignment horizontal="center" vertical="center" wrapText="1"/>
    </xf>
    <xf numFmtId="3" fontId="43" fillId="33" borderId="10" xfId="0" applyNumberFormat="1" applyFont="1" applyFill="1" applyBorder="1" applyAlignment="1">
      <alignment horizontal="center" vertical="center" wrapText="1"/>
    </xf>
    <xf numFmtId="0" fontId="43" fillId="35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43" fillId="34" borderId="11" xfId="0" applyNumberFormat="1" applyFont="1" applyFill="1" applyBorder="1" applyAlignment="1">
      <alignment horizontal="center" vertical="center" wrapText="1"/>
    </xf>
    <xf numFmtId="0" fontId="3" fillId="34" borderId="11" xfId="56" applyNumberFormat="1" applyFont="1" applyFill="1" applyBorder="1" applyAlignment="1">
      <alignment horizontal="center" vertical="center" wrapText="1"/>
      <protection/>
    </xf>
    <xf numFmtId="3" fontId="40" fillId="0" borderId="10" xfId="0" applyNumberFormat="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4" fontId="43" fillId="34" borderId="11" xfId="0" applyNumberFormat="1" applyFont="1" applyFill="1" applyBorder="1" applyAlignment="1">
      <alignment horizontal="center" vertical="center" wrapText="1"/>
    </xf>
    <xf numFmtId="4" fontId="43" fillId="35" borderId="12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43" fillId="35" borderId="10" xfId="0" applyFont="1" applyFill="1" applyBorder="1" applyAlignment="1">
      <alignment horizontal="right" vertical="center" wrapText="1"/>
    </xf>
    <xf numFmtId="0" fontId="43" fillId="35" borderId="12" xfId="0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_Priznto djuture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"/>
  <cols>
    <col min="1" max="1" width="8.421875" style="3" customWidth="1"/>
    <col min="2" max="2" width="14.140625" style="3" customWidth="1"/>
    <col min="3" max="3" width="10.28125" style="4" customWidth="1"/>
    <col min="4" max="4" width="15.7109375" style="3" customWidth="1"/>
    <col min="5" max="5" width="14.140625" style="3" customWidth="1"/>
    <col min="6" max="6" width="15.57421875" style="3" bestFit="1" customWidth="1"/>
    <col min="7" max="7" width="14.421875" style="3" customWidth="1"/>
    <col min="8" max="8" width="12.7109375" style="3" customWidth="1"/>
    <col min="9" max="9" width="12.421875" style="3" customWidth="1"/>
    <col min="10" max="10" width="14.421875" style="3" customWidth="1"/>
    <col min="11" max="11" width="18.140625" style="3" customWidth="1"/>
    <col min="12" max="12" width="17.57421875" style="3" hidden="1" customWidth="1"/>
    <col min="13" max="16384" width="9.140625" style="3" customWidth="1"/>
  </cols>
  <sheetData>
    <row r="1" spans="1:12" ht="12.75" customHeight="1">
      <c r="A1" s="27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"/>
    </row>
    <row r="2" spans="1:12" s="19" customFormat="1" ht="12.75" customHeight="1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4"/>
    </row>
    <row r="4" spans="1:12" s="5" customFormat="1" ht="51">
      <c r="A4" s="14" t="s">
        <v>11</v>
      </c>
      <c r="B4" s="14" t="s">
        <v>9</v>
      </c>
      <c r="C4" s="16" t="s">
        <v>0</v>
      </c>
      <c r="D4" s="10" t="s">
        <v>10</v>
      </c>
      <c r="E4" s="10" t="s">
        <v>2</v>
      </c>
      <c r="F4" s="10" t="s">
        <v>1</v>
      </c>
      <c r="G4" s="10" t="s">
        <v>12</v>
      </c>
      <c r="H4" s="17" t="s">
        <v>3</v>
      </c>
      <c r="I4" s="10" t="s">
        <v>13</v>
      </c>
      <c r="J4" s="10" t="s">
        <v>14</v>
      </c>
      <c r="K4" s="22" t="s">
        <v>4</v>
      </c>
      <c r="L4" s="7" t="s">
        <v>5</v>
      </c>
    </row>
    <row r="5" spans="1:12" ht="72" customHeight="1">
      <c r="A5" s="8">
        <v>6</v>
      </c>
      <c r="B5" s="15" t="s">
        <v>18</v>
      </c>
      <c r="C5" s="25">
        <v>1014003</v>
      </c>
      <c r="D5" s="15" t="s">
        <v>22</v>
      </c>
      <c r="E5" s="15" t="s">
        <v>26</v>
      </c>
      <c r="F5" s="21" t="s">
        <v>30</v>
      </c>
      <c r="G5" s="21" t="s">
        <v>32</v>
      </c>
      <c r="H5" s="15" t="s">
        <v>16</v>
      </c>
      <c r="I5" s="18"/>
      <c r="J5" s="1">
        <v>2616.19</v>
      </c>
      <c r="K5" s="9">
        <f>I5*J5</f>
        <v>0</v>
      </c>
      <c r="L5" s="11">
        <v>1</v>
      </c>
    </row>
    <row r="6" spans="1:12" ht="87" customHeight="1">
      <c r="A6" s="8">
        <v>9</v>
      </c>
      <c r="B6" s="15" t="s">
        <v>19</v>
      </c>
      <c r="C6" s="25" t="s">
        <v>39</v>
      </c>
      <c r="D6" s="15" t="s">
        <v>23</v>
      </c>
      <c r="E6" s="15" t="s">
        <v>27</v>
      </c>
      <c r="F6" s="21" t="s">
        <v>31</v>
      </c>
      <c r="G6" s="21" t="s">
        <v>33</v>
      </c>
      <c r="H6" s="15" t="s">
        <v>36</v>
      </c>
      <c r="I6" s="18"/>
      <c r="J6" s="1">
        <v>930563.3</v>
      </c>
      <c r="K6" s="9">
        <f>I6*J6</f>
        <v>0</v>
      </c>
      <c r="L6" s="11">
        <v>1</v>
      </c>
    </row>
    <row r="7" spans="1:12" ht="81" customHeight="1">
      <c r="A7" s="20">
        <v>17</v>
      </c>
      <c r="B7" s="20" t="s">
        <v>20</v>
      </c>
      <c r="C7" s="26" t="s">
        <v>40</v>
      </c>
      <c r="D7" s="20" t="s">
        <v>24</v>
      </c>
      <c r="E7" s="20" t="s">
        <v>28</v>
      </c>
      <c r="F7" s="21" t="s">
        <v>31</v>
      </c>
      <c r="G7" s="21" t="s">
        <v>34</v>
      </c>
      <c r="H7" s="15" t="s">
        <v>37</v>
      </c>
      <c r="I7" s="18"/>
      <c r="J7" s="1">
        <v>367742.7</v>
      </c>
      <c r="K7" s="9">
        <f>I7*J7</f>
        <v>0</v>
      </c>
      <c r="L7" s="11">
        <v>1</v>
      </c>
    </row>
    <row r="8" spans="1:12" ht="81" customHeight="1">
      <c r="A8" s="20">
        <v>24</v>
      </c>
      <c r="B8" s="20" t="s">
        <v>21</v>
      </c>
      <c r="C8" s="26" t="s">
        <v>41</v>
      </c>
      <c r="D8" s="20" t="s">
        <v>25</v>
      </c>
      <c r="E8" s="20" t="s">
        <v>29</v>
      </c>
      <c r="F8" s="21" t="s">
        <v>31</v>
      </c>
      <c r="G8" s="21" t="s">
        <v>35</v>
      </c>
      <c r="H8" s="15" t="s">
        <v>38</v>
      </c>
      <c r="I8" s="18"/>
      <c r="J8" s="1">
        <v>645919</v>
      </c>
      <c r="K8" s="9">
        <f>I8*J8</f>
        <v>0</v>
      </c>
      <c r="L8" s="11"/>
    </row>
    <row r="9" spans="1:12" ht="18.75" customHeight="1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3">
        <f>SUM(K5:K8)</f>
        <v>0</v>
      </c>
      <c r="L9" s="13">
        <f>AVERAGE(L5:L7)</f>
        <v>1</v>
      </c>
    </row>
    <row r="10" spans="1:12" ht="18.75" customHeight="1">
      <c r="A10" s="28" t="s">
        <v>15</v>
      </c>
      <c r="B10" s="28"/>
      <c r="C10" s="28"/>
      <c r="D10" s="28"/>
      <c r="E10" s="28"/>
      <c r="F10" s="28"/>
      <c r="G10" s="28"/>
      <c r="H10" s="28"/>
      <c r="I10" s="28"/>
      <c r="J10" s="28"/>
      <c r="K10" s="12">
        <f>K9*0.1</f>
        <v>0</v>
      </c>
      <c r="L10" s="6"/>
    </row>
    <row r="11" spans="1:12" ht="18.75" customHeight="1">
      <c r="A11" s="28" t="s">
        <v>7</v>
      </c>
      <c r="B11" s="28"/>
      <c r="C11" s="28"/>
      <c r="D11" s="28"/>
      <c r="E11" s="28"/>
      <c r="F11" s="28"/>
      <c r="G11" s="28"/>
      <c r="H11" s="28"/>
      <c r="I11" s="28"/>
      <c r="J11" s="28"/>
      <c r="K11" s="12">
        <f>SUM(K9:K10)</f>
        <v>0</v>
      </c>
      <c r="L11" s="6"/>
    </row>
    <row r="12" ht="18.75" customHeight="1"/>
  </sheetData>
  <sheetProtection/>
  <mergeCells count="5">
    <mergeCell ref="A1:K1"/>
    <mergeCell ref="A2:K2"/>
    <mergeCell ref="A11:J11"/>
    <mergeCell ref="A10:J10"/>
    <mergeCell ref="A9:J9"/>
  </mergeCells>
  <printOptions/>
  <pageMargins left="0.2" right="0.2" top="0.2" bottom="0.25" header="0.2" footer="0.3"/>
  <pageSetup fitToHeight="1" fitToWidth="1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2022-03-30T09:57:49Z</dcterms:modified>
  <cp:category/>
  <cp:version/>
  <cp:contentType/>
  <cp:contentStatus/>
</cp:coreProperties>
</file>