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micus d.o.o. - specifikacija" sheetId="1" r:id="rId1"/>
  </sheets>
  <definedNames>
    <definedName name="_Hlk72402682" localSheetId="0">'Amicus d.o.o. - specifikacija'!$B$7</definedName>
    <definedName name="_Hlk72402692" localSheetId="0">'Amicus d.o.o. - specifikacija'!$D$7</definedName>
  </definedNames>
  <calcPr fullCalcOnLoad="1"/>
</workbook>
</file>

<file path=xl/sharedStrings.xml><?xml version="1.0" encoding="utf-8"?>
<sst xmlns="http://schemas.openxmlformats.org/spreadsheetml/2006/main" count="37" uniqueCount="37">
  <si>
    <t>ЈКЛ</t>
  </si>
  <si>
    <t>Фармацеутски облик</t>
  </si>
  <si>
    <t>Произвођач</t>
  </si>
  <si>
    <t>Јединица мере</t>
  </si>
  <si>
    <t xml:space="preserve">Укупна вредност без ПДВ-а </t>
  </si>
  <si>
    <t>Предмет набавке</t>
  </si>
  <si>
    <t>Заштићени назив понуђеног добра</t>
  </si>
  <si>
    <t>Број партије</t>
  </si>
  <si>
    <t>Јачина лека/ концен-трација</t>
  </si>
  <si>
    <t xml:space="preserve">Количина </t>
  </si>
  <si>
    <t xml:space="preserve">Јединична цена без  
ПДВ-а </t>
  </si>
  <si>
    <t>ИЗНОС ПДВ-А (10%)</t>
  </si>
  <si>
    <t>prašak za koncentrat za rastvor za infuziju</t>
  </si>
  <si>
    <t>bočica staklena</t>
  </si>
  <si>
    <t xml:space="preserve">Amicus SRB  doo </t>
  </si>
  <si>
    <t>levobupivakain 50 mg</t>
  </si>
  <si>
    <t>0039376</t>
  </si>
  <si>
    <t>0014214
0014213</t>
  </si>
  <si>
    <t>Levobupivakain Kabi</t>
  </si>
  <si>
    <t>KANjINTI</t>
  </si>
  <si>
    <t>AMGEVITA</t>
  </si>
  <si>
    <t>FRESENIUS KABI NORGE AS</t>
  </si>
  <si>
    <t>AMGEN EUROPE</t>
  </si>
  <si>
    <t>AMGEN EUROPE/AMGEN TECHNOLOGY(IRELAND) UNLIMITED COMPANY</t>
  </si>
  <si>
    <t>рastvor za injekciju/
infuziju/
koncentrat za rastvor za infuziju</t>
  </si>
  <si>
    <t>rastvor za injekciju u napunjenom injekcionom penu
 i/ili špricu</t>
  </si>
  <si>
    <t>50mg/10ml</t>
  </si>
  <si>
    <t>420 mg</t>
  </si>
  <si>
    <t>40 mg/0.8 ml</t>
  </si>
  <si>
    <t>аmpula</t>
  </si>
  <si>
    <t>napunjen injekcioni špric i/ili pen</t>
  </si>
  <si>
    <t>0081009</t>
  </si>
  <si>
    <t>trastuzumab 420 mg 
- biološki sličan lek</t>
  </si>
  <si>
    <t>adalimumab sa glacijalnom sirćetnom kiselinom</t>
  </si>
  <si>
    <t>ПРИЛОГ 1 УГОВОРА - СПЕЦИФИКАЦИЈА ЛЕКОВА СА ЦЕНАМА</t>
  </si>
  <si>
    <t>УКУПНА ВРЕДНОСТ УГОВОРА БЕЗ ПДВ-А</t>
  </si>
  <si>
    <t>УКУПНА ВРЕДНОСТ УГОВОРА СА ПДВ-ОМ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</si>
</sst>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h:mm:ss\ AM/P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4" fontId="48" fillId="34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 wrapText="1"/>
    </xf>
    <xf numFmtId="0" fontId="3" fillId="33" borderId="10" xfId="58" applyNumberFormat="1" applyFont="1" applyFill="1" applyBorder="1" applyAlignment="1">
      <alignment horizontal="center" vertical="center" wrapText="1"/>
      <protection/>
    </xf>
    <xf numFmtId="49" fontId="49" fillId="0" borderId="10" xfId="0" applyNumberFormat="1" applyFont="1" applyBorder="1" applyAlignment="1">
      <alignment horizontal="center" vertical="center"/>
    </xf>
    <xf numFmtId="4" fontId="49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8" fillId="34" borderId="10" xfId="0" applyFont="1" applyFill="1" applyBorder="1" applyAlignment="1">
      <alignment horizontal="right" vertical="center" wrapText="1"/>
    </xf>
    <xf numFmtId="0" fontId="48" fillId="34" borderId="11" xfId="0" applyFont="1" applyFill="1" applyBorder="1" applyAlignment="1">
      <alignment horizontal="righ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="85" zoomScaleNormal="85" zoomScalePageLayoutView="0" workbookViewId="0" topLeftCell="A7">
      <selection activeCell="A11" sqref="A11"/>
    </sheetView>
  </sheetViews>
  <sheetFormatPr defaultColWidth="9.140625" defaultRowHeight="15"/>
  <cols>
    <col min="1" max="1" width="8.421875" style="1" customWidth="1"/>
    <col min="2" max="2" width="14.140625" style="1" customWidth="1"/>
    <col min="3" max="3" width="10.28125" style="2" customWidth="1"/>
    <col min="4" max="4" width="15.7109375" style="1" customWidth="1"/>
    <col min="5" max="5" width="14.140625" style="1" customWidth="1"/>
    <col min="6" max="6" width="21.8515625" style="1" customWidth="1"/>
    <col min="7" max="7" width="10.28125" style="1" customWidth="1"/>
    <col min="8" max="8" width="12.7109375" style="1" customWidth="1"/>
    <col min="9" max="9" width="21.00390625" style="1" customWidth="1"/>
    <col min="10" max="10" width="14.421875" style="1" customWidth="1"/>
    <col min="11" max="11" width="18.140625" style="1" customWidth="1"/>
    <col min="12" max="16384" width="9.140625" style="1" customWidth="1"/>
  </cols>
  <sheetData>
    <row r="1" spans="1:11" ht="12.75" customHeight="1">
      <c r="A1" s="23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2.75" customHeight="1">
      <c r="A2" s="23" t="s">
        <v>14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4" spans="1:11" s="3" customFormat="1" ht="51">
      <c r="A4" s="14" t="s">
        <v>7</v>
      </c>
      <c r="B4" s="14" t="s">
        <v>5</v>
      </c>
      <c r="C4" s="15" t="s">
        <v>0</v>
      </c>
      <c r="D4" s="4" t="s">
        <v>6</v>
      </c>
      <c r="E4" s="4" t="s">
        <v>2</v>
      </c>
      <c r="F4" s="4" t="s">
        <v>1</v>
      </c>
      <c r="G4" s="4" t="s">
        <v>8</v>
      </c>
      <c r="H4" s="16" t="s">
        <v>3</v>
      </c>
      <c r="I4" s="4" t="s">
        <v>9</v>
      </c>
      <c r="J4" s="4" t="s">
        <v>10</v>
      </c>
      <c r="K4" s="5" t="s">
        <v>4</v>
      </c>
    </row>
    <row r="5" spans="1:11" ht="80.25" customHeight="1">
      <c r="A5" s="6">
        <v>13</v>
      </c>
      <c r="B5" s="9" t="s">
        <v>15</v>
      </c>
      <c r="C5" s="17" t="s">
        <v>31</v>
      </c>
      <c r="D5" s="9" t="s">
        <v>18</v>
      </c>
      <c r="E5" s="9" t="s">
        <v>21</v>
      </c>
      <c r="F5" s="10" t="s">
        <v>24</v>
      </c>
      <c r="G5" s="11" t="s">
        <v>26</v>
      </c>
      <c r="H5" s="9" t="s">
        <v>29</v>
      </c>
      <c r="I5" s="21"/>
      <c r="J5" s="18">
        <v>297.25</v>
      </c>
      <c r="K5" s="7">
        <f>I5*J5</f>
        <v>0</v>
      </c>
    </row>
    <row r="6" spans="1:11" ht="63.75" customHeight="1">
      <c r="A6" s="6">
        <v>26</v>
      </c>
      <c r="B6" s="9" t="s">
        <v>32</v>
      </c>
      <c r="C6" s="19" t="s">
        <v>16</v>
      </c>
      <c r="D6" s="12" t="s">
        <v>19</v>
      </c>
      <c r="E6" s="9" t="s">
        <v>22</v>
      </c>
      <c r="F6" s="10" t="s">
        <v>12</v>
      </c>
      <c r="G6" s="11" t="s">
        <v>27</v>
      </c>
      <c r="H6" s="10" t="s">
        <v>13</v>
      </c>
      <c r="I6" s="22"/>
      <c r="J6" s="13">
        <v>66101.97</v>
      </c>
      <c r="K6" s="7">
        <f>I6*J6</f>
        <v>0</v>
      </c>
    </row>
    <row r="7" spans="1:11" ht="102" customHeight="1">
      <c r="A7" s="10">
        <v>30</v>
      </c>
      <c r="B7" s="10" t="s">
        <v>33</v>
      </c>
      <c r="C7" s="20" t="s">
        <v>17</v>
      </c>
      <c r="D7" s="12" t="s">
        <v>20</v>
      </c>
      <c r="E7" s="10" t="s">
        <v>23</v>
      </c>
      <c r="F7" s="10" t="s">
        <v>25</v>
      </c>
      <c r="G7" s="9" t="s">
        <v>28</v>
      </c>
      <c r="H7" s="9" t="s">
        <v>30</v>
      </c>
      <c r="I7" s="22"/>
      <c r="J7" s="18">
        <v>12018.54</v>
      </c>
      <c r="K7" s="7">
        <f>I7*J7</f>
        <v>0</v>
      </c>
    </row>
    <row r="8" spans="1:11" ht="18.75" customHeight="1">
      <c r="A8" s="24" t="s">
        <v>35</v>
      </c>
      <c r="B8" s="24"/>
      <c r="C8" s="24"/>
      <c r="D8" s="24"/>
      <c r="E8" s="24"/>
      <c r="F8" s="24"/>
      <c r="G8" s="25"/>
      <c r="H8" s="25"/>
      <c r="I8" s="25"/>
      <c r="J8" s="25"/>
      <c r="K8" s="8">
        <f>SUM(K5:K7)</f>
        <v>0</v>
      </c>
    </row>
    <row r="9" spans="1:11" ht="18.75" customHeight="1">
      <c r="A9" s="24" t="s">
        <v>11</v>
      </c>
      <c r="B9" s="24"/>
      <c r="C9" s="24"/>
      <c r="D9" s="24"/>
      <c r="E9" s="24"/>
      <c r="F9" s="24"/>
      <c r="G9" s="24"/>
      <c r="H9" s="24"/>
      <c r="I9" s="24"/>
      <c r="J9" s="24"/>
      <c r="K9" s="8">
        <f>K8*0.1</f>
        <v>0</v>
      </c>
    </row>
    <row r="10" spans="1:11" ht="18.75" customHeight="1">
      <c r="A10" s="24" t="s">
        <v>36</v>
      </c>
      <c r="B10" s="24"/>
      <c r="C10" s="24"/>
      <c r="D10" s="24"/>
      <c r="E10" s="24"/>
      <c r="F10" s="24"/>
      <c r="G10" s="24"/>
      <c r="H10" s="24"/>
      <c r="I10" s="24"/>
      <c r="J10" s="24"/>
      <c r="K10" s="8">
        <f>SUM(K8:K9)</f>
        <v>0</v>
      </c>
    </row>
    <row r="11" ht="18.75" customHeight="1"/>
  </sheetData>
  <sheetProtection/>
  <mergeCells count="5">
    <mergeCell ref="A1:K1"/>
    <mergeCell ref="A2:K2"/>
    <mergeCell ref="A10:J10"/>
    <mergeCell ref="A9:J9"/>
    <mergeCell ref="A8:J8"/>
  </mergeCells>
  <printOptions/>
  <pageMargins left="0.2" right="0.2" top="0.2" bottom="0.25" header="0.2" footer="0.3"/>
  <pageSetup fitToHeight="1" fitToWidth="1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2021-08-03T10:57:08Z</dcterms:modified>
  <cp:category/>
  <cp:version/>
  <cp:contentType/>
  <cp:contentStatus/>
</cp:coreProperties>
</file>