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Specifikacija lekova sa cenama" sheetId="1" r:id="rId1"/>
  </sheets>
  <definedNames>
    <definedName name="_xlnm.Print_Area" localSheetId="0">'Specifikacija lekova sa cenama'!$A$1:$K$17</definedName>
    <definedName name="_xlnm.Print_Titles" localSheetId="0">'Specifikacija lekova sa cenama'!$5:$5</definedName>
  </definedNames>
  <calcPr fullCalcOnLoad="1"/>
</workbook>
</file>

<file path=xl/sharedStrings.xml><?xml version="1.0" encoding="utf-8"?>
<sst xmlns="http://schemas.openxmlformats.org/spreadsheetml/2006/main" count="44" uniqueCount="34">
  <si>
    <t>prašak i rastvarač za rastvor za injekciju</t>
  </si>
  <si>
    <t>koncentrat za rastvor za infuziju</t>
  </si>
  <si>
    <t>bočica</t>
  </si>
  <si>
    <t>injekcioni špric</t>
  </si>
  <si>
    <t>100 mg</t>
  </si>
  <si>
    <t>40 mg</t>
  </si>
  <si>
    <t>Број партије</t>
  </si>
  <si>
    <t>Назив партије</t>
  </si>
  <si>
    <t>ЈКЛ</t>
  </si>
  <si>
    <t>Заштићени назив понуђеног добра</t>
  </si>
  <si>
    <t>Произвођач</t>
  </si>
  <si>
    <t>Фармацеутски облик</t>
  </si>
  <si>
    <t>Јачина лека</t>
  </si>
  <si>
    <t>Јединица мере</t>
  </si>
  <si>
    <t>Количина</t>
  </si>
  <si>
    <t>Јединична цена</t>
  </si>
  <si>
    <t>paklitaksel</t>
  </si>
  <si>
    <t>30 mg</t>
  </si>
  <si>
    <t>irinotekan</t>
  </si>
  <si>
    <t>leuprorelin, 45 mg</t>
  </si>
  <si>
    <t>45 mg</t>
  </si>
  <si>
    <t>Укупно за партију 27:</t>
  </si>
  <si>
    <t>Укупно за партију 41:</t>
  </si>
  <si>
    <t>Irinotecan</t>
  </si>
  <si>
    <t>Fresenius Kabi Oncology PLC/Fresenius Kabi Deutschland</t>
  </si>
  <si>
    <t>Paclitaxel Kabi</t>
  </si>
  <si>
    <t>Astellas Pharma Europe B.V.</t>
  </si>
  <si>
    <r>
      <t xml:space="preserve">Добављач: </t>
    </r>
    <r>
      <rPr>
        <b/>
        <sz val="10"/>
        <color indexed="8"/>
        <rFont val="Arial"/>
        <family val="2"/>
      </rPr>
      <t>Amicus SRB d.o.o.</t>
    </r>
  </si>
  <si>
    <t>ПРИЛОГ 1 УГОВОРА - СПЕЦИФИКАЦИЈА ЛЕКОВА СА ЦЕНАМА 
ЈАВНА НАБАВКА: ЦИТОСТАТИЦИ СА ЛИСТЕ Б И ЛИСТЕ Д ЛИСТЕ ЛЕКОВА, ЈН бр. 404-1-110/21-24</t>
  </si>
  <si>
    <t>УКУПНА ВРЕДНОСТ УГОВОРА БЕЗ ПДВ-а</t>
  </si>
  <si>
    <t>УКУПНА ВРЕДНОСТ УГОВОРА СА ПДВ-ом</t>
  </si>
  <si>
    <t>ИЗНОС ПДВ-а (10%)</t>
  </si>
  <si>
    <r>
      <t>Eligard</t>
    </r>
    <r>
      <rPr>
        <sz val="9"/>
        <color indexed="8"/>
        <rFont val="Calibri"/>
        <family val="2"/>
      </rPr>
      <t>™</t>
    </r>
  </si>
  <si>
    <t>Укупна цена без ПДВ-а
(по партији)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</si>
</sst>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_-;\-* #,##0_-;_-* &quot;-&quot;_-;_-@_-"/>
    <numFmt numFmtId="170" formatCode="_-* #,##0.00\ &quot;RSD&quot;_-;\-* #,##0.00\ &quot;RSD&quot;_-;_-* &quot;-&quot;??\ &quot;RSD&quot;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dd\.mm\.yyyy;@"/>
    <numFmt numFmtId="189" formatCode="dd/mm/yyyy;@"/>
    <numFmt numFmtId="190" formatCode="0000000"/>
    <numFmt numFmtId="191" formatCode="#,##0.0"/>
    <numFmt numFmtId="192" formatCode="#,##0.000"/>
    <numFmt numFmtId="193" formatCode="#,##0.0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6" fillId="0" borderId="0" xfId="0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" fontId="48" fillId="0" borderId="0" xfId="0" applyNumberFormat="1" applyFont="1" applyAlignment="1">
      <alignment horizontal="center" vertical="center"/>
    </xf>
    <xf numFmtId="4" fontId="48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49" fontId="4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7" fillId="0" borderId="10" xfId="101" applyNumberFormat="1" applyFont="1" applyFill="1" applyBorder="1" applyAlignment="1">
      <alignment vertical="center" wrapText="1"/>
      <protection/>
    </xf>
    <xf numFmtId="0" fontId="7" fillId="0" borderId="10" xfId="101" applyFont="1" applyFill="1" applyBorder="1" applyAlignment="1">
      <alignment horizontal="right" vertical="center" wrapText="1"/>
      <protection/>
    </xf>
    <xf numFmtId="0" fontId="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49" fontId="46" fillId="0" borderId="10" xfId="115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115" applyFont="1" applyFill="1" applyBorder="1" applyAlignment="1">
      <alignment horizontal="center" vertical="center" wrapText="1"/>
      <protection/>
    </xf>
    <xf numFmtId="3" fontId="27" fillId="33" borderId="10" xfId="115" applyNumberFormat="1" applyFont="1" applyFill="1" applyBorder="1" applyAlignment="1">
      <alignment horizontal="center" vertical="center" wrapText="1"/>
      <protection/>
    </xf>
    <xf numFmtId="0" fontId="46" fillId="0" borderId="10" xfId="115" applyFont="1" applyBorder="1" applyAlignment="1">
      <alignment horizontal="center" vertical="center" wrapText="1"/>
      <protection/>
    </xf>
    <xf numFmtId="0" fontId="48" fillId="0" borderId="10" xfId="0" applyNumberFormat="1" applyFont="1" applyFill="1" applyBorder="1" applyAlignment="1">
      <alignment horizontal="center" vertical="center" wrapText="1"/>
    </xf>
    <xf numFmtId="0" fontId="48" fillId="0" borderId="11" xfId="54" applyFont="1" applyFill="1" applyBorder="1" applyAlignment="1" applyProtection="1">
      <alignment horizontal="center" vertical="center" wrapText="1"/>
      <protection/>
    </xf>
    <xf numFmtId="190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" fillId="34" borderId="10" xfId="62" applyFont="1" applyFill="1" applyBorder="1" applyAlignment="1">
      <alignment horizontal="center" vertical="center" wrapText="1"/>
      <protection/>
    </xf>
    <xf numFmtId="0" fontId="5" fillId="34" borderId="10" xfId="62" applyFont="1" applyFill="1" applyBorder="1" applyAlignment="1">
      <alignment horizontal="center" vertical="center" wrapText="1"/>
      <protection/>
    </xf>
    <xf numFmtId="3" fontId="5" fillId="0" borderId="10" xfId="62" applyNumberFormat="1" applyFont="1" applyFill="1" applyBorder="1" applyAlignment="1">
      <alignment horizontal="center" vertical="center" wrapText="1"/>
      <protection/>
    </xf>
    <xf numFmtId="4" fontId="48" fillId="0" borderId="10" xfId="0" applyNumberFormat="1" applyFont="1" applyFill="1" applyBorder="1" applyAlignment="1">
      <alignment horizontal="center" vertical="center" wrapText="1"/>
    </xf>
    <xf numFmtId="0" fontId="48" fillId="0" borderId="12" xfId="54" applyFont="1" applyFill="1" applyBorder="1" applyAlignment="1" applyProtection="1">
      <alignment horizontal="center" vertical="center" wrapText="1"/>
      <protection/>
    </xf>
    <xf numFmtId="0" fontId="48" fillId="19" borderId="13" xfId="54" applyFont="1" applyFill="1" applyBorder="1" applyAlignment="1" applyProtection="1">
      <alignment horizontal="right" vertical="center" wrapText="1"/>
      <protection/>
    </xf>
    <xf numFmtId="0" fontId="48" fillId="19" borderId="14" xfId="54" applyFont="1" applyFill="1" applyBorder="1" applyAlignment="1" applyProtection="1">
      <alignment horizontal="right" vertical="center" wrapText="1"/>
      <protection/>
    </xf>
    <xf numFmtId="0" fontId="48" fillId="19" borderId="15" xfId="54" applyFont="1" applyFill="1" applyBorder="1" applyAlignment="1" applyProtection="1">
      <alignment horizontal="right" vertical="center" wrapText="1"/>
      <protection/>
    </xf>
    <xf numFmtId="4" fontId="48" fillId="19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horizontal="center" vertical="center" wrapText="1"/>
      <protection/>
    </xf>
    <xf numFmtId="190" fontId="48" fillId="0" borderId="10" xfId="0" applyNumberFormat="1" applyFont="1" applyFill="1" applyBorder="1" applyAlignment="1" quotePrefix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</cellXfs>
  <cellStyles count="12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2" xfId="62"/>
    <cellStyle name="Normal 2 10" xfId="63"/>
    <cellStyle name="Normal 2 11" xfId="64"/>
    <cellStyle name="Normal 2 12" xfId="65"/>
    <cellStyle name="Normal 2 13" xfId="66"/>
    <cellStyle name="Normal 2 14" xfId="67"/>
    <cellStyle name="Normal 2 18" xfId="68"/>
    <cellStyle name="Normal 2 2" xfId="69"/>
    <cellStyle name="Normal 2 2 10" xfId="70"/>
    <cellStyle name="Normal 2 2 11" xfId="71"/>
    <cellStyle name="Normal 2 2 12" xfId="72"/>
    <cellStyle name="Normal 2 2 13" xfId="73"/>
    <cellStyle name="Normal 2 2 2" xfId="74"/>
    <cellStyle name="Normal 2 2 2 2" xfId="75"/>
    <cellStyle name="Normal 2 2 3" xfId="76"/>
    <cellStyle name="Normal 2 2 4" xfId="77"/>
    <cellStyle name="Normal 2 2 5" xfId="78"/>
    <cellStyle name="Normal 2 2 5 2" xfId="79"/>
    <cellStyle name="Normal 2 2 6" xfId="80"/>
    <cellStyle name="Normal 2 2 7" xfId="81"/>
    <cellStyle name="Normal 2 2 8" xfId="82"/>
    <cellStyle name="Normal 2 2 9" xfId="83"/>
    <cellStyle name="Normal 2 3" xfId="84"/>
    <cellStyle name="Normal 2 3 2" xfId="85"/>
    <cellStyle name="Normal 2 3 3" xfId="86"/>
    <cellStyle name="Normal 2 3 4" xfId="87"/>
    <cellStyle name="Normal 2 3 5" xfId="88"/>
    <cellStyle name="Normal 2 3 6" xfId="89"/>
    <cellStyle name="Normal 2 4" xfId="90"/>
    <cellStyle name="Normal 2 4 2" xfId="91"/>
    <cellStyle name="Normal 2 5" xfId="92"/>
    <cellStyle name="Normal 2 6" xfId="93"/>
    <cellStyle name="Normal 2 6 2" xfId="94"/>
    <cellStyle name="Normal 2 7" xfId="95"/>
    <cellStyle name="Normal 2 8" xfId="96"/>
    <cellStyle name="Normal 2 9" xfId="97"/>
    <cellStyle name="Normal 3" xfId="98"/>
    <cellStyle name="Normal 3 2" xfId="99"/>
    <cellStyle name="Normal 3 3" xfId="100"/>
    <cellStyle name="Normal 3 4" xfId="101"/>
    <cellStyle name="Normal 3 5" xfId="102"/>
    <cellStyle name="Normal 3 6" xfId="103"/>
    <cellStyle name="Normal 4" xfId="104"/>
    <cellStyle name="Normal 4 2" xfId="105"/>
    <cellStyle name="Normal 4 3" xfId="106"/>
    <cellStyle name="Normal 5" xfId="107"/>
    <cellStyle name="Normal 5 2" xfId="108"/>
    <cellStyle name="Normal 6" xfId="109"/>
    <cellStyle name="Normal 6 2" xfId="110"/>
    <cellStyle name="Normal 6 3" xfId="111"/>
    <cellStyle name="Normal 7" xfId="112"/>
    <cellStyle name="Normal 8" xfId="113"/>
    <cellStyle name="Normal 9" xfId="114"/>
    <cellStyle name="Normal_Priznto djuture" xfId="115"/>
    <cellStyle name="Note" xfId="116"/>
    <cellStyle name="Output" xfId="117"/>
    <cellStyle name="Percent" xfId="118"/>
    <cellStyle name="Percent 2" xfId="119"/>
    <cellStyle name="Percent 2 10" xfId="120"/>
    <cellStyle name="Percent 2 11" xfId="121"/>
    <cellStyle name="Percent 2 12" xfId="122"/>
    <cellStyle name="Percent 2 2" xfId="123"/>
    <cellStyle name="Percent 2 3" xfId="124"/>
    <cellStyle name="Percent 2 4" xfId="125"/>
    <cellStyle name="Percent 2 5" xfId="126"/>
    <cellStyle name="Percent 2 6" xfId="127"/>
    <cellStyle name="Percent 2 7" xfId="128"/>
    <cellStyle name="Percent 2 8" xfId="129"/>
    <cellStyle name="Percent 2 9" xfId="130"/>
    <cellStyle name="Percent 3" xfId="131"/>
    <cellStyle name="Percent 6" xfId="132"/>
    <cellStyle name="Title" xfId="133"/>
    <cellStyle name="Total" xfId="134"/>
    <cellStyle name="Warning Text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SheetLayoutView="100" workbookViewId="0" topLeftCell="A1">
      <selection activeCell="R9" sqref="R9"/>
    </sheetView>
  </sheetViews>
  <sheetFormatPr defaultColWidth="9.140625" defaultRowHeight="15"/>
  <cols>
    <col min="1" max="1" width="6.8515625" style="9" customWidth="1"/>
    <col min="2" max="2" width="30.28125" style="10" customWidth="1"/>
    <col min="3" max="3" width="10.57421875" style="16" customWidth="1"/>
    <col min="4" max="4" width="17.140625" style="9" customWidth="1"/>
    <col min="5" max="5" width="20.00390625" style="9" customWidth="1"/>
    <col min="6" max="6" width="16.7109375" style="9" customWidth="1"/>
    <col min="7" max="7" width="15.00390625" style="9" customWidth="1"/>
    <col min="8" max="8" width="14.00390625" style="12" customWidth="1"/>
    <col min="9" max="9" width="13.57421875" style="13" customWidth="1"/>
    <col min="10" max="10" width="13.00390625" style="9" customWidth="1"/>
    <col min="11" max="11" width="15.00390625" style="9" customWidth="1"/>
    <col min="12" max="16384" width="9.140625" style="9" customWidth="1"/>
  </cols>
  <sheetData>
    <row r="1" spans="1:11" s="3" customFormat="1" ht="36" customHeight="1">
      <c r="A1" s="21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18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3" customFormat="1" ht="23.25" customHeight="1">
      <c r="A3" s="17"/>
      <c r="B3" s="23" t="s">
        <v>27</v>
      </c>
      <c r="C3" s="23"/>
      <c r="D3" s="23"/>
      <c r="E3" s="18"/>
      <c r="F3" s="18"/>
      <c r="G3" s="18"/>
      <c r="H3" s="18"/>
      <c r="I3" s="18"/>
      <c r="J3" s="18"/>
      <c r="K3" s="18"/>
    </row>
    <row r="4" spans="1:11" s="3" customFormat="1" ht="21.75" customHeight="1">
      <c r="A4" s="14"/>
      <c r="B4" s="4"/>
      <c r="C4" s="15"/>
      <c r="D4" s="5"/>
      <c r="E4" s="5"/>
      <c r="F4" s="5"/>
      <c r="G4" s="5"/>
      <c r="H4" s="6"/>
      <c r="I4" s="7"/>
      <c r="J4" s="5"/>
      <c r="K4" s="8"/>
    </row>
    <row r="5" spans="1:11" s="1" customFormat="1" ht="36">
      <c r="A5" s="24" t="s">
        <v>6</v>
      </c>
      <c r="B5" s="24" t="s">
        <v>7</v>
      </c>
      <c r="C5" s="25" t="s">
        <v>8</v>
      </c>
      <c r="D5" s="26" t="s">
        <v>9</v>
      </c>
      <c r="E5" s="24" t="s">
        <v>10</v>
      </c>
      <c r="F5" s="24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27" t="s">
        <v>33</v>
      </c>
    </row>
    <row r="6" spans="1:11" ht="48">
      <c r="A6" s="31">
        <v>27</v>
      </c>
      <c r="B6" s="32" t="s">
        <v>16</v>
      </c>
      <c r="C6" s="33">
        <v>1039853</v>
      </c>
      <c r="D6" s="34" t="s">
        <v>25</v>
      </c>
      <c r="E6" s="35" t="s">
        <v>24</v>
      </c>
      <c r="F6" s="36" t="s">
        <v>1</v>
      </c>
      <c r="G6" s="37" t="s">
        <v>17</v>
      </c>
      <c r="H6" s="37" t="s">
        <v>2</v>
      </c>
      <c r="I6" s="38"/>
      <c r="J6" s="39">
        <v>445</v>
      </c>
      <c r="K6" s="39">
        <f>J6*I6</f>
        <v>0</v>
      </c>
    </row>
    <row r="7" spans="1:11" ht="48">
      <c r="A7" s="31"/>
      <c r="B7" s="40"/>
      <c r="C7" s="33">
        <v>1039854</v>
      </c>
      <c r="D7" s="34" t="s">
        <v>25</v>
      </c>
      <c r="E7" s="35" t="s">
        <v>24</v>
      </c>
      <c r="F7" s="36"/>
      <c r="G7" s="37" t="s">
        <v>4</v>
      </c>
      <c r="H7" s="37" t="s">
        <v>2</v>
      </c>
      <c r="I7" s="38"/>
      <c r="J7" s="39">
        <v>895</v>
      </c>
      <c r="K7" s="39">
        <f>J7*I7</f>
        <v>0</v>
      </c>
    </row>
    <row r="8" spans="1:11" ht="29.25" customHeight="1">
      <c r="A8" s="31"/>
      <c r="B8" s="41" t="s">
        <v>21</v>
      </c>
      <c r="C8" s="42"/>
      <c r="D8" s="42"/>
      <c r="E8" s="42"/>
      <c r="F8" s="42"/>
      <c r="G8" s="42"/>
      <c r="H8" s="42"/>
      <c r="I8" s="42"/>
      <c r="J8" s="43"/>
      <c r="K8" s="44">
        <f>SUM(K6:K7)</f>
        <v>0</v>
      </c>
    </row>
    <row r="9" spans="1:11" ht="48">
      <c r="A9" s="31">
        <v>41</v>
      </c>
      <c r="B9" s="32" t="s">
        <v>18</v>
      </c>
      <c r="C9" s="33">
        <v>39297</v>
      </c>
      <c r="D9" s="34" t="s">
        <v>23</v>
      </c>
      <c r="E9" s="35" t="s">
        <v>24</v>
      </c>
      <c r="F9" s="36" t="s">
        <v>1</v>
      </c>
      <c r="G9" s="37" t="s">
        <v>5</v>
      </c>
      <c r="H9" s="37" t="s">
        <v>2</v>
      </c>
      <c r="I9" s="38"/>
      <c r="J9" s="39">
        <v>585</v>
      </c>
      <c r="K9" s="39">
        <f>J9*I9</f>
        <v>0</v>
      </c>
    </row>
    <row r="10" spans="1:11" ht="48">
      <c r="A10" s="31"/>
      <c r="B10" s="40"/>
      <c r="C10" s="33">
        <v>39298</v>
      </c>
      <c r="D10" s="34" t="s">
        <v>23</v>
      </c>
      <c r="E10" s="35" t="s">
        <v>24</v>
      </c>
      <c r="F10" s="36"/>
      <c r="G10" s="37" t="s">
        <v>4</v>
      </c>
      <c r="H10" s="37" t="s">
        <v>2</v>
      </c>
      <c r="I10" s="38"/>
      <c r="J10" s="39">
        <v>880</v>
      </c>
      <c r="K10" s="39">
        <f>J10*I10</f>
        <v>0</v>
      </c>
    </row>
    <row r="11" spans="1:11" ht="23.25" customHeight="1">
      <c r="A11" s="31"/>
      <c r="B11" s="41" t="s">
        <v>22</v>
      </c>
      <c r="C11" s="42"/>
      <c r="D11" s="42"/>
      <c r="E11" s="42"/>
      <c r="F11" s="42"/>
      <c r="G11" s="42"/>
      <c r="H11" s="42"/>
      <c r="I11" s="42"/>
      <c r="J11" s="43"/>
      <c r="K11" s="44">
        <f>SUM(K9:K10)</f>
        <v>0</v>
      </c>
    </row>
    <row r="12" spans="1:11" ht="39" customHeight="1">
      <c r="A12" s="45">
        <v>50</v>
      </c>
      <c r="B12" s="46" t="s">
        <v>19</v>
      </c>
      <c r="C12" s="47">
        <v>37022</v>
      </c>
      <c r="D12" s="39" t="s">
        <v>32</v>
      </c>
      <c r="E12" s="48" t="s">
        <v>26</v>
      </c>
      <c r="F12" s="37" t="s">
        <v>0</v>
      </c>
      <c r="G12" s="37" t="s">
        <v>20</v>
      </c>
      <c r="H12" s="37" t="s">
        <v>3</v>
      </c>
      <c r="I12" s="38"/>
      <c r="J12" s="39">
        <v>54797.2</v>
      </c>
      <c r="K12" s="39">
        <f>J12*I12</f>
        <v>0</v>
      </c>
    </row>
    <row r="13" spans="1:11" s="2" customFormat="1" ht="23.25" customHeight="1">
      <c r="A13" s="20" t="s">
        <v>29</v>
      </c>
      <c r="B13" s="20"/>
      <c r="C13" s="20"/>
      <c r="D13" s="20"/>
      <c r="E13" s="20"/>
      <c r="F13" s="20"/>
      <c r="G13" s="20"/>
      <c r="H13" s="20"/>
      <c r="I13" s="20"/>
      <c r="J13" s="20"/>
      <c r="K13" s="19">
        <f>SUM(K6:K7,K9:K10,K12)</f>
        <v>0</v>
      </c>
    </row>
    <row r="14" spans="1:11" s="2" customFormat="1" ht="23.25" customHeight="1">
      <c r="A14" s="20" t="s">
        <v>31</v>
      </c>
      <c r="B14" s="20"/>
      <c r="C14" s="20"/>
      <c r="D14" s="20"/>
      <c r="E14" s="20"/>
      <c r="F14" s="20"/>
      <c r="G14" s="20"/>
      <c r="H14" s="20"/>
      <c r="I14" s="20"/>
      <c r="J14" s="20"/>
      <c r="K14" s="19">
        <f>K13*10%</f>
        <v>0</v>
      </c>
    </row>
    <row r="15" spans="1:11" s="2" customFormat="1" ht="23.25" customHeight="1">
      <c r="A15" s="20" t="s">
        <v>30</v>
      </c>
      <c r="B15" s="20"/>
      <c r="C15" s="20"/>
      <c r="D15" s="20"/>
      <c r="E15" s="20"/>
      <c r="F15" s="20"/>
      <c r="G15" s="20"/>
      <c r="H15" s="20"/>
      <c r="I15" s="20"/>
      <c r="J15" s="20"/>
      <c r="K15" s="19">
        <f>K13+K14</f>
        <v>0</v>
      </c>
    </row>
    <row r="16" ht="12">
      <c r="G16" s="11"/>
    </row>
  </sheetData>
  <sheetProtection/>
  <mergeCells count="13">
    <mergeCell ref="A1:K1"/>
    <mergeCell ref="B3:D3"/>
    <mergeCell ref="A9:A11"/>
    <mergeCell ref="B9:B10"/>
    <mergeCell ref="F9:F10"/>
    <mergeCell ref="B11:J11"/>
    <mergeCell ref="A6:A8"/>
    <mergeCell ref="B6:B7"/>
    <mergeCell ref="A15:J15"/>
    <mergeCell ref="A14:J14"/>
    <mergeCell ref="A13:J13"/>
    <mergeCell ref="F6:F7"/>
    <mergeCell ref="B8:J8"/>
  </mergeCells>
  <printOptions/>
  <pageMargins left="0.2362204724409449" right="0.2362204724409449" top="0.5118110236220472" bottom="0.5118110236220472" header="0.31496062992125984" footer="0.31496062992125984"/>
  <pageSetup fitToHeight="0" fitToWidth="1" horizontalDpi="600" verticalDpi="600" orientation="landscape" paperSize="9" scale="65" r:id="rId1"/>
  <headerFooter>
    <oddHeader>&amp;C
</oddHeader>
    <oddFooter>&amp;CPage &amp;P of &amp;N</oddFooter>
  </headerFooter>
  <ignoredErrors>
    <ignoredError sqref="B7 K7 K6 B10 K10 K9 K12 C8:K8 C11:K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 Radoman</dc:creator>
  <cp:keywords/>
  <dc:description/>
  <cp:lastModifiedBy>Ivana Antic</cp:lastModifiedBy>
  <cp:lastPrinted>2021-09-29T07:22:01Z</cp:lastPrinted>
  <dcterms:created xsi:type="dcterms:W3CDTF">2015-05-26T06:21:57Z</dcterms:created>
  <dcterms:modified xsi:type="dcterms:W3CDTF">2021-10-08T10:49:34Z</dcterms:modified>
  <cp:category/>
  <cp:version/>
  <cp:contentType/>
  <cp:contentStatus/>
</cp:coreProperties>
</file>