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fresenius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<sst xmlns="http://schemas.openxmlformats.org/spreadsheetml/2006/main" count="76" uniqueCount="60">
  <si>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</si>
  <si>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</si>
  <si>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</si>
  <si>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</si>
  <si>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</si>
  <si>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</si>
  <si>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</si>
  <si>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</si>
  <si>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</si>
  <si>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</si>
  <si>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</si>
  <si>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</si>
  <si>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</si>
  <si>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</si>
  <si>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</si>
  <si>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Dijalizator, Sintetičko vlakno, Low - flux 1.3m2 i/ili 1.4m2, sterilisan bez etilenoksida</t>
  </si>
  <si>
    <t>kom.</t>
  </si>
  <si>
    <t>FRESENIUS FX 8</t>
  </si>
  <si>
    <t>Fresenius Medical Care Nemačka</t>
  </si>
  <si>
    <t>Dijalizator, Sintetičko vlakno, Low - flux 1.7m2 i/ili 1.8m2 sterilisan bez etilenoksida</t>
  </si>
  <si>
    <t>FRESENIUS FX 10</t>
  </si>
  <si>
    <t>Dijalizator, Sintetičko vlakno, High - flux 1.7m2 i/ili 1.8m2 sterilisan bez etilenoksida</t>
  </si>
  <si>
    <t>F00002387</t>
  </si>
  <si>
    <t>FX CLASSIX  80</t>
  </si>
  <si>
    <t>Dijalizator, Sintetičko vlakno, High - flux 2.3m2 i/ili 2.4m2 i/ili 2.5.m2, sterilisan bez etilenoksida sa koeficijentom prosejavaњa &gt; 0,89 za beta 2 mikroglobulin, za hemodijafiltraciju</t>
  </si>
  <si>
    <t>F00001595</t>
  </si>
  <si>
    <t>FX CORDIAX 1000</t>
  </si>
  <si>
    <t>Igle za hemodijalizu, 14G</t>
  </si>
  <si>
    <t>5082441; 5082571</t>
  </si>
  <si>
    <t>Fistula needle 14GA-R25; Fistula needle 14GV-R25</t>
  </si>
  <si>
    <t>АV linija komplet za mašine 5008 i 5008S Fresenius za hemodijalizu ili odgovarajuće</t>
  </si>
  <si>
    <t>F00000700</t>
  </si>
  <si>
    <t>AV-Set ONLINE-Priming 5008S-R</t>
  </si>
  <si>
    <t>АV linija komplet za hemodijafiltraciju za mašine 5008 i 5008S Fresenius ili odgovarajuće</t>
  </si>
  <si>
    <t>F00000384</t>
  </si>
  <si>
    <t>AV-Set ONLINEplus 5008-R</t>
  </si>
  <si>
    <t>Dvokomponentni citratni koncentrat koji se sastoji iz: tečnog citratnog koncentrata SmartBag 4,7l (Fresenius) ili odgovarajuće I suvog bikarbonantnog koncentrata Bi Bag 900g (Fresenius) ili odgovarajuće</t>
  </si>
  <si>
    <t>set</t>
  </si>
  <si>
    <t>RS00000023; RS00000024</t>
  </si>
  <si>
    <t>KOMBIBEG (BIBAG i SMARTBAG CITRAT) paket dva proizvoda</t>
  </si>
  <si>
    <t>Filter za visokoprečišćenu vodu (za aparate Fresenius) ili odgovarajuće</t>
  </si>
  <si>
    <t>DIASAFE PLUS FILTER</t>
  </si>
  <si>
    <t>Sredstvo za hladnu sterilizaciju mašine (za aparate Fresenius) ili odgovarajuće</t>
  </si>
  <si>
    <t>kg.</t>
  </si>
  <si>
    <t>F00006606</t>
  </si>
  <si>
    <t>PURISTERIL 340</t>
  </si>
  <si>
    <t>ИЗНОС ПДВ-А</t>
  </si>
  <si>
    <t xml:space="preserve">Назив добављача: FRESENIUS MEDICAL CARE Srbija d.o.o. </t>
  </si>
  <si>
    <t>УКУПНА ВРЕДНОСТ УГОВОРА БЕЗ ПДВ-А</t>
  </si>
  <si>
    <t>УКУПНА ВРЕДНОСТ УГОВОРА СА ПДВ-ОМ</t>
  </si>
  <si>
    <t>HD21024</t>
  </si>
  <si>
    <t>HD21025</t>
  </si>
  <si>
    <t>HD21026</t>
  </si>
  <si>
    <t>HD21027</t>
  </si>
  <si>
    <t>HD21028</t>
  </si>
  <si>
    <t>HD21029</t>
  </si>
  <si>
    <t>HD21030</t>
  </si>
  <si>
    <t>HD21031</t>
  </si>
  <si>
    <t>HD21032</t>
  </si>
  <si>
    <t>HD21033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</si>
</sst>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61" fillId="0" borderId="20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0" fontId="61" fillId="0" borderId="22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9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C7" sqref="C7:C16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5" t="s">
        <v>47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"/>
      <c r="M3" s="1"/>
      <c r="N3" s="2"/>
    </row>
    <row r="5" spans="1:13" ht="22.5">
      <c r="A5" s="3" t="s">
        <v>3</v>
      </c>
      <c r="B5" s="13" t="s">
        <v>5</v>
      </c>
      <c r="C5" s="13" t="s">
        <v>1</v>
      </c>
      <c r="D5" s="13" t="s">
        <v>6</v>
      </c>
      <c r="E5" s="13" t="s">
        <v>2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</row>
    <row r="6" spans="1:13" ht="12.75">
      <c r="A6" s="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42" customHeight="1">
      <c r="A7" s="4">
        <v>1</v>
      </c>
      <c r="B7" s="5" t="s">
        <v>15</v>
      </c>
      <c r="C7" s="16" t="s">
        <v>50</v>
      </c>
      <c r="D7" s="4" t="s">
        <v>16</v>
      </c>
      <c r="E7" s="4">
        <v>5004731</v>
      </c>
      <c r="F7" s="4" t="s">
        <v>17</v>
      </c>
      <c r="G7" s="4" t="s">
        <v>18</v>
      </c>
      <c r="H7" s="9"/>
      <c r="I7" s="6">
        <v>490</v>
      </c>
      <c r="J7" s="6">
        <f>I7*H7</f>
        <v>0</v>
      </c>
      <c r="K7" s="7">
        <v>0.1</v>
      </c>
      <c r="L7" s="6">
        <f>K7*J7</f>
        <v>0</v>
      </c>
      <c r="M7" s="6">
        <f>J7+L7</f>
        <v>0</v>
      </c>
    </row>
    <row r="8" spans="1:13" ht="42" customHeight="1">
      <c r="A8" s="4">
        <v>3</v>
      </c>
      <c r="B8" s="5" t="s">
        <v>19</v>
      </c>
      <c r="C8" s="16" t="s">
        <v>51</v>
      </c>
      <c r="D8" s="4" t="s">
        <v>16</v>
      </c>
      <c r="E8" s="4">
        <v>5004741</v>
      </c>
      <c r="F8" s="4" t="s">
        <v>20</v>
      </c>
      <c r="G8" s="4" t="s">
        <v>18</v>
      </c>
      <c r="H8" s="9"/>
      <c r="I8" s="6">
        <v>510</v>
      </c>
      <c r="J8" s="6">
        <f aca="true" t="shared" si="0" ref="J8:J16">I8*H8</f>
        <v>0</v>
      </c>
      <c r="K8" s="7">
        <v>0.1</v>
      </c>
      <c r="L8" s="6">
        <f aca="true" t="shared" si="1" ref="L8:L16">K8*J8</f>
        <v>0</v>
      </c>
      <c r="M8" s="6">
        <f aca="true" t="shared" si="2" ref="M8:M16">J8+L8</f>
        <v>0</v>
      </c>
    </row>
    <row r="9" spans="1:13" ht="42" customHeight="1">
      <c r="A9" s="4">
        <v>8</v>
      </c>
      <c r="B9" s="5" t="s">
        <v>21</v>
      </c>
      <c r="C9" s="16" t="s">
        <v>52</v>
      </c>
      <c r="D9" s="4" t="s">
        <v>16</v>
      </c>
      <c r="E9" s="4" t="s">
        <v>22</v>
      </c>
      <c r="F9" s="4" t="s">
        <v>23</v>
      </c>
      <c r="G9" s="4" t="s">
        <v>18</v>
      </c>
      <c r="H9" s="9"/>
      <c r="I9" s="6">
        <v>515</v>
      </c>
      <c r="J9" s="6">
        <f t="shared" si="0"/>
        <v>0</v>
      </c>
      <c r="K9" s="7">
        <v>0.1</v>
      </c>
      <c r="L9" s="6">
        <f t="shared" si="1"/>
        <v>0</v>
      </c>
      <c r="M9" s="6">
        <f t="shared" si="2"/>
        <v>0</v>
      </c>
    </row>
    <row r="10" spans="1:13" ht="42" customHeight="1">
      <c r="A10" s="4">
        <v>11</v>
      </c>
      <c r="B10" s="5" t="s">
        <v>24</v>
      </c>
      <c r="C10" s="16" t="s">
        <v>53</v>
      </c>
      <c r="D10" s="4" t="s">
        <v>16</v>
      </c>
      <c r="E10" s="4" t="s">
        <v>25</v>
      </c>
      <c r="F10" s="4" t="s">
        <v>26</v>
      </c>
      <c r="G10" s="4" t="s">
        <v>18</v>
      </c>
      <c r="H10" s="9"/>
      <c r="I10" s="6">
        <v>995</v>
      </c>
      <c r="J10" s="6">
        <f t="shared" si="0"/>
        <v>0</v>
      </c>
      <c r="K10" s="7">
        <v>0.1</v>
      </c>
      <c r="L10" s="6">
        <f t="shared" si="1"/>
        <v>0</v>
      </c>
      <c r="M10" s="6">
        <f t="shared" si="2"/>
        <v>0</v>
      </c>
    </row>
    <row r="11" spans="1:13" ht="42" customHeight="1">
      <c r="A11" s="4">
        <v>14</v>
      </c>
      <c r="B11" s="5" t="s">
        <v>27</v>
      </c>
      <c r="C11" s="16" t="s">
        <v>54</v>
      </c>
      <c r="D11" s="4" t="s">
        <v>16</v>
      </c>
      <c r="E11" s="4" t="s">
        <v>28</v>
      </c>
      <c r="F11" s="4" t="s">
        <v>29</v>
      </c>
      <c r="G11" s="4" t="s">
        <v>18</v>
      </c>
      <c r="H11" s="9"/>
      <c r="I11" s="6">
        <v>23.35</v>
      </c>
      <c r="J11" s="6">
        <f t="shared" si="0"/>
        <v>0</v>
      </c>
      <c r="K11" s="7">
        <v>0.1</v>
      </c>
      <c r="L11" s="6">
        <f t="shared" si="1"/>
        <v>0</v>
      </c>
      <c r="M11" s="6">
        <f t="shared" si="2"/>
        <v>0</v>
      </c>
    </row>
    <row r="12" spans="1:13" ht="42" customHeight="1">
      <c r="A12" s="4">
        <v>23</v>
      </c>
      <c r="B12" s="5" t="s">
        <v>30</v>
      </c>
      <c r="C12" s="16" t="s">
        <v>55</v>
      </c>
      <c r="D12" s="4" t="s">
        <v>16</v>
      </c>
      <c r="E12" s="4" t="s">
        <v>31</v>
      </c>
      <c r="F12" s="4" t="s">
        <v>32</v>
      </c>
      <c r="G12" s="4" t="s">
        <v>18</v>
      </c>
      <c r="H12" s="9"/>
      <c r="I12" s="6">
        <v>600</v>
      </c>
      <c r="J12" s="6">
        <f t="shared" si="0"/>
        <v>0</v>
      </c>
      <c r="K12" s="7">
        <v>0.1</v>
      </c>
      <c r="L12" s="6">
        <f t="shared" si="1"/>
        <v>0</v>
      </c>
      <c r="M12" s="6">
        <f t="shared" si="2"/>
        <v>0</v>
      </c>
    </row>
    <row r="13" spans="1:13" ht="42" customHeight="1">
      <c r="A13" s="4">
        <v>33</v>
      </c>
      <c r="B13" s="5" t="s">
        <v>33</v>
      </c>
      <c r="C13" s="16" t="s">
        <v>56</v>
      </c>
      <c r="D13" s="4" t="s">
        <v>16</v>
      </c>
      <c r="E13" s="4" t="s">
        <v>34</v>
      </c>
      <c r="F13" s="4" t="s">
        <v>35</v>
      </c>
      <c r="G13" s="4" t="s">
        <v>18</v>
      </c>
      <c r="H13" s="9"/>
      <c r="I13" s="6">
        <v>1565</v>
      </c>
      <c r="J13" s="6">
        <f t="shared" si="0"/>
        <v>0</v>
      </c>
      <c r="K13" s="7">
        <v>0.1</v>
      </c>
      <c r="L13" s="6">
        <f t="shared" si="1"/>
        <v>0</v>
      </c>
      <c r="M13" s="6">
        <f t="shared" si="2"/>
        <v>0</v>
      </c>
    </row>
    <row r="14" spans="1:13" ht="42" customHeight="1">
      <c r="A14" s="4">
        <v>39</v>
      </c>
      <c r="B14" s="5" t="s">
        <v>36</v>
      </c>
      <c r="C14" s="16" t="s">
        <v>57</v>
      </c>
      <c r="D14" s="4" t="s">
        <v>37</v>
      </c>
      <c r="E14" s="4" t="s">
        <v>38</v>
      </c>
      <c r="F14" s="4" t="s">
        <v>39</v>
      </c>
      <c r="G14" s="4" t="s">
        <v>18</v>
      </c>
      <c r="H14" s="9"/>
      <c r="I14" s="6">
        <v>1394</v>
      </c>
      <c r="J14" s="6">
        <f t="shared" si="0"/>
        <v>0</v>
      </c>
      <c r="K14" s="7">
        <v>0.1</v>
      </c>
      <c r="L14" s="6">
        <f t="shared" si="1"/>
        <v>0</v>
      </c>
      <c r="M14" s="6">
        <f t="shared" si="2"/>
        <v>0</v>
      </c>
    </row>
    <row r="15" spans="1:13" ht="42" customHeight="1">
      <c r="A15" s="4">
        <v>47</v>
      </c>
      <c r="B15" s="5" t="s">
        <v>40</v>
      </c>
      <c r="C15" s="16" t="s">
        <v>58</v>
      </c>
      <c r="D15" s="4" t="s">
        <v>16</v>
      </c>
      <c r="E15" s="4">
        <v>5008201</v>
      </c>
      <c r="F15" s="4" t="s">
        <v>41</v>
      </c>
      <c r="G15" s="4" t="s">
        <v>18</v>
      </c>
      <c r="H15" s="9"/>
      <c r="I15" s="6">
        <v>22750</v>
      </c>
      <c r="J15" s="6">
        <f t="shared" si="0"/>
        <v>0</v>
      </c>
      <c r="K15" s="7">
        <v>0.1</v>
      </c>
      <c r="L15" s="6">
        <f t="shared" si="1"/>
        <v>0</v>
      </c>
      <c r="M15" s="6">
        <f t="shared" si="2"/>
        <v>0</v>
      </c>
    </row>
    <row r="16" spans="1:13" ht="42" customHeight="1">
      <c r="A16" s="4">
        <v>56</v>
      </c>
      <c r="B16" s="5" t="s">
        <v>42</v>
      </c>
      <c r="C16" s="16" t="s">
        <v>59</v>
      </c>
      <c r="D16" s="4" t="s">
        <v>43</v>
      </c>
      <c r="E16" s="4" t="s">
        <v>44</v>
      </c>
      <c r="F16" s="4" t="s">
        <v>45</v>
      </c>
      <c r="G16" s="4" t="s">
        <v>18</v>
      </c>
      <c r="H16" s="9"/>
      <c r="I16" s="6">
        <v>670</v>
      </c>
      <c r="J16" s="6">
        <f t="shared" si="0"/>
        <v>0</v>
      </c>
      <c r="K16" s="7">
        <v>0.1</v>
      </c>
      <c r="L16" s="6">
        <f t="shared" si="1"/>
        <v>0</v>
      </c>
      <c r="M16" s="6">
        <f t="shared" si="2"/>
        <v>0</v>
      </c>
    </row>
    <row r="17" spans="1:13" ht="12.75" customHeight="1">
      <c r="A17" s="10" t="s">
        <v>48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8">
        <f>SUM(J7:J16)</f>
        <v>0</v>
      </c>
    </row>
    <row r="18" spans="1:13" ht="12.75" customHeight="1">
      <c r="A18" s="10" t="s">
        <v>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8">
        <f>SUM(L7:L16)</f>
        <v>0</v>
      </c>
    </row>
    <row r="19" spans="1:13" ht="12.75" customHeight="1">
      <c r="A19" s="10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8">
        <f>SUM(M7:M16)</f>
        <v>0</v>
      </c>
    </row>
  </sheetData>
  <sheetProtection/>
  <mergeCells count="17">
    <mergeCell ref="A1:N1"/>
    <mergeCell ref="A3:K3"/>
    <mergeCell ref="M5:M6"/>
    <mergeCell ref="A17:L17"/>
    <mergeCell ref="B5:B6"/>
    <mergeCell ref="D5:D6"/>
    <mergeCell ref="E5:E6"/>
    <mergeCell ref="F5:F6"/>
    <mergeCell ref="G5:G6"/>
    <mergeCell ref="H5:H6"/>
    <mergeCell ref="A18:L18"/>
    <mergeCell ref="A19:L19"/>
    <mergeCell ref="C5:C6"/>
    <mergeCell ref="I5:I6"/>
    <mergeCell ref="J5:J6"/>
    <mergeCell ref="K5:K6"/>
    <mergeCell ref="L5:L6"/>
  </mergeCells>
  <conditionalFormatting sqref="C7:C16">
    <cfRule type="duplicateValues" priority="1" dxfId="0" stopIfTrue="1">
      <formula>AND(COUNTIF($C$7:$C$16,C7)&gt;1,NOT(ISBLANK(C7)))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2021-07-19T06:42:44Z</dcterms:modified>
  <cp:category/>
  <cp:version/>
  <cp:contentType/>
  <cp:contentStatus/>
</cp:coreProperties>
</file>