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A1FA52CB-FA1A-419B-B75D-0C47701CEC47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/>
  <c r="N7" i="1"/>
  <c r="O7" i="1"/>
  <c r="N8" i="1"/>
  <c r="O8" i="1" s="1"/>
  <c r="N9" i="1"/>
  <c r="O9" i="1"/>
  <c r="N10" i="1"/>
  <c r="O10" i="1" s="1"/>
  <c r="O5" i="1"/>
  <c r="N5" i="1"/>
  <c r="L6" i="1"/>
  <c r="L7" i="1"/>
  <c r="L8" i="1"/>
  <c r="L9" i="1"/>
  <c r="L10" i="1"/>
  <c r="L5" i="1"/>
  <c r="L11" i="1" l="1"/>
  <c r="L12" i="1" l="1"/>
  <c r="N11" i="1"/>
  <c r="O11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2" i="1" l="1"/>
  <c r="D32" i="2"/>
  <c r="O12" i="1" l="1"/>
</calcChain>
</file>

<file path=xl/sharedStrings.xml><?xml version="1.0" encoding="utf-8"?>
<sst xmlns="http://schemas.openxmlformats.org/spreadsheetml/2006/main" count="100" uniqueCount="76">
  <si>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</si>
  <si>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</si>
  <si>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</si>
  <si>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</si>
  <si>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</si>
  <si>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</si>
  <si>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</si>
  <si>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</si>
  <si>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</si>
  <si>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</si>
  <si>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</si>
  <si>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</si>
  <si>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</si>
  <si>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</si>
  <si>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</si>
  <si>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</si>
  <si>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</si>
  <si>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</si>
  <si>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</si>
  <si>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</si>
  <si>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</si>
  <si>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</si>
  <si>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CK-MB</t>
  </si>
  <si>
    <t>ADOC</t>
  </si>
  <si>
    <t>PRIMAX</t>
  </si>
  <si>
    <t>MIT</t>
  </si>
  <si>
    <t>ELITECH</t>
  </si>
  <si>
    <t>UNI-CHEM</t>
  </si>
  <si>
    <t>elta 90</t>
  </si>
  <si>
    <t>BIOMEDICA MP</t>
  </si>
  <si>
    <t>High sensitive troponin I</t>
  </si>
  <si>
    <t>VIVOGEN</t>
  </si>
  <si>
    <t>ALLURA MED</t>
  </si>
  <si>
    <t>Reagensi za POCT analizator  PATHFAST  (Mitsubishi Chemical)</t>
  </si>
  <si>
    <t>Presepsin (sCD 14 ST)</t>
  </si>
  <si>
    <t>60 analiza</t>
  </si>
  <si>
    <t xml:space="preserve">D - dimer </t>
  </si>
  <si>
    <t>NT -proBNP</t>
  </si>
  <si>
    <t>Plastični nastavci za aspiriranje reagenasa i uzoraka ( Tipsovi)</t>
  </si>
  <si>
    <t>42 komada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</si>
  <si>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</si>
  <si>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</si>
  <si>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</si>
  <si>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</si>
  <si>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</si>
  <si>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</si>
  <si>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</si>
  <si>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</si>
  <si>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</si>
  <si>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</si>
  <si>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</si>
  <si>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</si>
  <si>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</si>
  <si>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207</t>
  </si>
  <si>
    <t>Партија 207 укупно</t>
  </si>
  <si>
    <t>Pathfast Presepsin</t>
  </si>
  <si>
    <t>Mitsubishi Chemical Medience Corporation</t>
  </si>
  <si>
    <t>Pathfast hs Troponin</t>
  </si>
  <si>
    <t>Pathfast D-Dimer</t>
  </si>
  <si>
    <t>Pathfast NT-proBNP</t>
  </si>
  <si>
    <t>Pathfast CKMB</t>
  </si>
  <si>
    <t>Pathfast Tips</t>
  </si>
  <si>
    <t>Alura Med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</si>
  <si>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</si>
  <si>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</si>
  <si>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</si>
  <si>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</si>
  <si>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</si>
  <si>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</si>
  <si>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Шифра</t>
  </si>
  <si>
    <t>RGN215852</t>
  </si>
  <si>
    <t>RGN215853</t>
  </si>
  <si>
    <t>RGN215854</t>
  </si>
  <si>
    <t>RGN215855</t>
  </si>
  <si>
    <t>RGN215856</t>
  </si>
  <si>
    <t>RGN215857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</si>
</sst>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10"/>
    </sheetView>
  </sheetViews>
  <sheetFormatPr defaultRowHeight="12" outlineLevelRow="2"/>
  <cols>
    <col min="1" max="1" width="12.140625" style="25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0" customFormat="1" ht="24" customHeight="1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1" customFormat="1" ht="24" customHeight="1">
      <c r="A2" s="35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0" customFormat="1" ht="24.75" customHeight="1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4">
      <c r="A4" s="1" t="s">
        <v>47</v>
      </c>
      <c r="B4" s="1" t="s">
        <v>0</v>
      </c>
      <c r="C4" s="1" t="s">
        <v>48</v>
      </c>
      <c r="D4" s="1" t="s">
        <v>1</v>
      </c>
      <c r="E4" s="1" t="s">
        <v>69</v>
      </c>
      <c r="F4" s="1" t="s">
        <v>45</v>
      </c>
      <c r="G4" s="1" t="s">
        <v>46</v>
      </c>
      <c r="H4" s="1" t="s">
        <v>50</v>
      </c>
      <c r="I4" s="1" t="s">
        <v>2</v>
      </c>
      <c r="J4" s="1" t="s">
        <v>49</v>
      </c>
      <c r="K4" s="20" t="s">
        <v>65</v>
      </c>
      <c r="L4" s="20" t="s">
        <v>66</v>
      </c>
      <c r="M4" s="21" t="s">
        <v>51</v>
      </c>
      <c r="N4" s="1" t="s">
        <v>52</v>
      </c>
      <c r="O4" s="1" t="s">
        <v>67</v>
      </c>
    </row>
    <row r="5" spans="1:15" ht="24" outlineLevel="2">
      <c r="A5" s="26" t="s">
        <v>53</v>
      </c>
      <c r="B5" s="6" t="s">
        <v>33</v>
      </c>
      <c r="C5" s="3">
        <v>1</v>
      </c>
      <c r="D5" s="6" t="s">
        <v>34</v>
      </c>
      <c r="E5" s="37" t="s">
        <v>70</v>
      </c>
      <c r="F5" s="6" t="s">
        <v>4</v>
      </c>
      <c r="G5" s="6" t="s">
        <v>35</v>
      </c>
      <c r="H5" s="6" t="s">
        <v>55</v>
      </c>
      <c r="I5" s="6" t="s">
        <v>56</v>
      </c>
      <c r="J5" s="7"/>
      <c r="K5" s="4">
        <v>122700</v>
      </c>
      <c r="L5" s="4">
        <f>J5*K5</f>
        <v>0</v>
      </c>
      <c r="M5" s="22">
        <v>0.2</v>
      </c>
      <c r="N5" s="4">
        <f>M5*L5</f>
        <v>0</v>
      </c>
      <c r="O5" s="4">
        <f>N5+L5</f>
        <v>0</v>
      </c>
    </row>
    <row r="6" spans="1:15" ht="24" outlineLevel="2">
      <c r="A6" s="26" t="s">
        <v>53</v>
      </c>
      <c r="B6" s="6" t="s">
        <v>33</v>
      </c>
      <c r="C6" s="3">
        <v>2</v>
      </c>
      <c r="D6" s="6" t="s">
        <v>30</v>
      </c>
      <c r="E6" s="37" t="s">
        <v>71</v>
      </c>
      <c r="F6" s="6" t="s">
        <v>4</v>
      </c>
      <c r="G6" s="6" t="s">
        <v>35</v>
      </c>
      <c r="H6" s="6" t="s">
        <v>57</v>
      </c>
      <c r="I6" s="6" t="s">
        <v>56</v>
      </c>
      <c r="J6" s="7"/>
      <c r="K6" s="4">
        <v>71700</v>
      </c>
      <c r="L6" s="4">
        <f t="shared" ref="L6:L10" si="0">J6*K6</f>
        <v>0</v>
      </c>
      <c r="M6" s="22">
        <v>0.2</v>
      </c>
      <c r="N6" s="4">
        <f t="shared" ref="N6:N10" si="1">M6*L6</f>
        <v>0</v>
      </c>
      <c r="O6" s="4">
        <f t="shared" ref="O6:O10" si="2">N6+L6</f>
        <v>0</v>
      </c>
    </row>
    <row r="7" spans="1:15" ht="24" outlineLevel="2">
      <c r="A7" s="26" t="s">
        <v>53</v>
      </c>
      <c r="B7" s="6" t="s">
        <v>33</v>
      </c>
      <c r="C7" s="3">
        <v>3</v>
      </c>
      <c r="D7" s="6" t="s">
        <v>36</v>
      </c>
      <c r="E7" s="37" t="s">
        <v>72</v>
      </c>
      <c r="F7" s="6" t="s">
        <v>4</v>
      </c>
      <c r="G7" s="6" t="s">
        <v>35</v>
      </c>
      <c r="H7" s="6" t="s">
        <v>58</v>
      </c>
      <c r="I7" s="6" t="s">
        <v>56</v>
      </c>
      <c r="J7" s="7"/>
      <c r="K7" s="4">
        <v>71700</v>
      </c>
      <c r="L7" s="4">
        <f t="shared" si="0"/>
        <v>0</v>
      </c>
      <c r="M7" s="22">
        <v>0.2</v>
      </c>
      <c r="N7" s="4">
        <f t="shared" si="1"/>
        <v>0</v>
      </c>
      <c r="O7" s="4">
        <f t="shared" si="2"/>
        <v>0</v>
      </c>
    </row>
    <row r="8" spans="1:15" ht="24" outlineLevel="2">
      <c r="A8" s="26" t="s">
        <v>53</v>
      </c>
      <c r="B8" s="6" t="s">
        <v>33</v>
      </c>
      <c r="C8" s="3">
        <v>4</v>
      </c>
      <c r="D8" s="6" t="s">
        <v>37</v>
      </c>
      <c r="E8" s="37" t="s">
        <v>73</v>
      </c>
      <c r="F8" s="6" t="s">
        <v>4</v>
      </c>
      <c r="G8" s="6" t="s">
        <v>35</v>
      </c>
      <c r="H8" s="6" t="s">
        <v>59</v>
      </c>
      <c r="I8" s="6" t="s">
        <v>56</v>
      </c>
      <c r="J8" s="7"/>
      <c r="K8" s="4">
        <v>153000</v>
      </c>
      <c r="L8" s="4">
        <f t="shared" si="0"/>
        <v>0</v>
      </c>
      <c r="M8" s="22">
        <v>0.2</v>
      </c>
      <c r="N8" s="4">
        <f t="shared" si="1"/>
        <v>0</v>
      </c>
      <c r="O8" s="4">
        <f t="shared" si="2"/>
        <v>0</v>
      </c>
    </row>
    <row r="9" spans="1:15" ht="24" outlineLevel="2">
      <c r="A9" s="26" t="s">
        <v>53</v>
      </c>
      <c r="B9" s="6" t="s">
        <v>33</v>
      </c>
      <c r="C9" s="3">
        <v>5</v>
      </c>
      <c r="D9" s="6" t="s">
        <v>22</v>
      </c>
      <c r="E9" s="37" t="s">
        <v>74</v>
      </c>
      <c r="F9" s="6" t="s">
        <v>4</v>
      </c>
      <c r="G9" s="6" t="s">
        <v>35</v>
      </c>
      <c r="H9" s="6" t="s">
        <v>60</v>
      </c>
      <c r="I9" s="6" t="s">
        <v>56</v>
      </c>
      <c r="J9" s="7"/>
      <c r="K9" s="4">
        <v>71700</v>
      </c>
      <c r="L9" s="4">
        <f t="shared" si="0"/>
        <v>0</v>
      </c>
      <c r="M9" s="22">
        <v>0.2</v>
      </c>
      <c r="N9" s="4">
        <f t="shared" si="1"/>
        <v>0</v>
      </c>
      <c r="O9" s="4">
        <f t="shared" si="2"/>
        <v>0</v>
      </c>
    </row>
    <row r="10" spans="1:15" ht="36.75" outlineLevel="2" thickBot="1">
      <c r="A10" s="26" t="s">
        <v>53</v>
      </c>
      <c r="B10" s="6" t="s">
        <v>33</v>
      </c>
      <c r="C10" s="3">
        <v>6</v>
      </c>
      <c r="D10" s="6" t="s">
        <v>38</v>
      </c>
      <c r="E10" s="37" t="s">
        <v>75</v>
      </c>
      <c r="F10" s="6" t="s">
        <v>4</v>
      </c>
      <c r="G10" s="6" t="s">
        <v>39</v>
      </c>
      <c r="H10" s="6" t="s">
        <v>61</v>
      </c>
      <c r="I10" s="6" t="s">
        <v>56</v>
      </c>
      <c r="J10" s="7"/>
      <c r="K10" s="4">
        <v>10500</v>
      </c>
      <c r="L10" s="4">
        <f t="shared" si="0"/>
        <v>0</v>
      </c>
      <c r="M10" s="22">
        <v>0.2</v>
      </c>
      <c r="N10" s="4">
        <f t="shared" si="1"/>
        <v>0</v>
      </c>
      <c r="O10" s="4">
        <f t="shared" si="2"/>
        <v>0</v>
      </c>
    </row>
    <row r="11" spans="1:15" customFormat="1" ht="15.75" thickBot="1">
      <c r="A11" s="32" t="s">
        <v>54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27">
        <f>SUBTOTAL(9,L5:L10)</f>
        <v>0</v>
      </c>
      <c r="M11" s="28"/>
      <c r="N11" s="29">
        <f>SUBTOTAL(9,N5:N10)</f>
        <v>0</v>
      </c>
      <c r="O11" s="29">
        <f>SUBTOTAL(9,O5:O10)</f>
        <v>0</v>
      </c>
    </row>
    <row r="12" spans="1:15" customFormat="1" ht="16.5" customHeight="1" thickBot="1">
      <c r="A12" s="32" t="s">
        <v>68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  <c r="L12" s="27">
        <f>SUBTOTAL(9,L5:L11)</f>
        <v>0</v>
      </c>
      <c r="M12" s="28"/>
      <c r="N12" s="29">
        <f>SUBTOTAL(9,N5:N11)</f>
        <v>0</v>
      </c>
      <c r="O12" s="29">
        <f>SUBTOTAL(9,O5:O11)</f>
        <v>0</v>
      </c>
    </row>
  </sheetData>
  <mergeCells count="5">
    <mergeCell ref="A12:K12"/>
    <mergeCell ref="A11:K11"/>
    <mergeCell ref="A1:O1"/>
    <mergeCell ref="A2:O2"/>
    <mergeCell ref="A3:O3"/>
  </mergeCells>
  <pageMargins left="0.7" right="0.7" top="0.75" bottom="0.75" header="0.3" footer="0.3"/>
  <pageSetup paperSize="8" scale="8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41</v>
      </c>
      <c r="B1" s="18">
        <v>6786892550.8400059</v>
      </c>
    </row>
    <row r="3" spans="1:4">
      <c r="B3" s="17" t="s">
        <v>42</v>
      </c>
      <c r="C3" s="6" t="s">
        <v>43</v>
      </c>
      <c r="D3" s="6" t="s">
        <v>44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23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31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40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32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27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29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21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25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20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28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26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24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2021-08-04T13:11:08Z</cp:lastPrinted>
  <dcterms:created xsi:type="dcterms:W3CDTF">2021-06-18T20:01:58Z</dcterms:created>
  <dcterms:modified xsi:type="dcterms:W3CDTF">2021-08-16T14:01:31Z</dcterms:modified>
</cp:coreProperties>
</file>