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2\5. AA1 - ponovljeni za 22 partije\OKVIRNI SPORAZUMI\3. Farmalogist\57-6-22 FARMALOGIST APOTEKE\"/>
    </mc:Choice>
  </mc:AlternateContent>
  <xr:revisionPtr revIDLastSave="0" documentId="13_ncr:1_{F1C65E11-08F8-4C00-9804-57DFD70BF9A2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N6" i="2" s="1"/>
  <c r="K5" i="2" l="1"/>
  <c r="N7" i="2" l="1"/>
  <c r="M5" i="2"/>
  <c r="N8" i="2" l="1"/>
  <c r="N5" i="2"/>
  <c r="N9" i="2" s="1"/>
</calcChain>
</file>

<file path=xl/sharedStrings.xml><?xml version="1.0" encoding="utf-8"?>
<sst xmlns="http://schemas.openxmlformats.org/spreadsheetml/2006/main" count="62" uniqueCount="39">
  <si>
    <t>Назив партије</t>
  </si>
  <si>
    <t>ЈКЛ</t>
  </si>
  <si>
    <t>Фармацеутски облик</t>
  </si>
  <si>
    <t>Произвођач</t>
  </si>
  <si>
    <t>Паковање и јачина лека</t>
  </si>
  <si>
    <t>оригинално паковање</t>
  </si>
  <si>
    <t>Ред. бр. партије</t>
  </si>
  <si>
    <t>ИНН</t>
  </si>
  <si>
    <t>Јединица мере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</si>
  <si>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</si>
  <si>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</si>
  <si>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</si>
  <si>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</si>
  <si>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</si>
  <si>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</si>
  <si>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</si>
  <si>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</si>
  <si>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</si>
  <si>
    <t>ПРИЛОГ 1 УГОВОРА - СПЕЦИФИКАЦИЈА ЛЕКОВА СА ЦЕНАМА, ЗА ЛЕКОВЕ КОЈИ СЕ ИЗДАЈУ НА РЕЦЕПТ</t>
  </si>
  <si>
    <t>insulin humani</t>
  </si>
  <si>
    <t>ACTRAPID PENFILL</t>
  </si>
  <si>
    <t>rastvor za injekciju u ulošku</t>
  </si>
  <si>
    <t>uložak, 5 po 3 ml (100 i.j./ml)</t>
  </si>
  <si>
    <t>Novo Nordisk A/S; Novo Nordisk Production S.A.S</t>
  </si>
  <si>
    <t>insulin srednje dugog dejstva, humani (izofan)</t>
  </si>
  <si>
    <t>INSULATARD  PENFILL</t>
  </si>
  <si>
    <t>suspenzija za injekciju u ulošku</t>
  </si>
  <si>
    <t>(za Novopen) 5 po 3 ml (100 i.j./ml)</t>
  </si>
  <si>
    <t>Farmalogist d.o.o.</t>
  </si>
  <si>
    <t>biperiden</t>
  </si>
  <si>
    <t>MENDILEX</t>
  </si>
  <si>
    <t>tableta</t>
  </si>
  <si>
    <t>blister, 50 po 2 mg</t>
  </si>
  <si>
    <t>Alkaloid a.d.</t>
  </si>
  <si>
    <t>aklidinijum-bromid</t>
  </si>
  <si>
    <t>BRETARIS GENUAIR</t>
  </si>
  <si>
    <t>prašak za inhalaciju</t>
  </si>
  <si>
    <t>inhaler, 1 po 60 doza (322mcg)</t>
  </si>
  <si>
    <t>Industrias Farmaceuticas Almirall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</si>
</sst>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0" fillId="0" borderId="1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8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5"/>
  <sheetViews>
    <sheetView tabSelected="1" zoomScaleNormal="100" workbookViewId="0">
      <selection activeCell="G19" sqref="G19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20.5703125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 ht="33.75" x14ac:dyDescent="0.25">
      <c r="A4" s="8" t="s">
        <v>6</v>
      </c>
      <c r="B4" s="9" t="s">
        <v>1</v>
      </c>
      <c r="C4" s="10" t="s">
        <v>7</v>
      </c>
      <c r="D4" s="8" t="s">
        <v>0</v>
      </c>
      <c r="E4" s="10" t="s">
        <v>2</v>
      </c>
      <c r="F4" s="10" t="s">
        <v>4</v>
      </c>
      <c r="G4" s="10" t="s">
        <v>3</v>
      </c>
      <c r="H4" s="10" t="s">
        <v>8</v>
      </c>
      <c r="I4" s="3" t="s">
        <v>17</v>
      </c>
      <c r="J4" s="11" t="s">
        <v>13</v>
      </c>
      <c r="K4" s="4" t="s">
        <v>12</v>
      </c>
      <c r="L4" s="5" t="s">
        <v>11</v>
      </c>
      <c r="M4" s="4" t="s">
        <v>9</v>
      </c>
      <c r="N4" s="4" t="s">
        <v>10</v>
      </c>
    </row>
    <row r="5" spans="1:14" ht="30" customHeight="1" x14ac:dyDescent="0.25">
      <c r="A5" s="12">
        <v>15</v>
      </c>
      <c r="B5" s="15">
        <v>1085320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  <c r="H5" s="14" t="s">
        <v>5</v>
      </c>
      <c r="I5" s="16"/>
      <c r="J5" s="17">
        <v>252.56</v>
      </c>
      <c r="K5" s="18">
        <f>I5*J5</f>
        <v>0</v>
      </c>
      <c r="L5" s="19">
        <v>0.1</v>
      </c>
      <c r="M5" s="20">
        <f>K5*L5</f>
        <v>0</v>
      </c>
      <c r="N5" s="20">
        <f>K5+M5</f>
        <v>0</v>
      </c>
    </row>
    <row r="6" spans="1:14" ht="30" customHeight="1" x14ac:dyDescent="0.25">
      <c r="A6" s="12">
        <v>17</v>
      </c>
      <c r="B6" s="15">
        <v>7114001</v>
      </c>
      <c r="C6" s="13" t="s">
        <v>34</v>
      </c>
      <c r="D6" s="13" t="s">
        <v>35</v>
      </c>
      <c r="E6" s="13" t="s">
        <v>36</v>
      </c>
      <c r="F6" s="13" t="s">
        <v>37</v>
      </c>
      <c r="G6" s="13" t="s">
        <v>38</v>
      </c>
      <c r="H6" s="14" t="s">
        <v>5</v>
      </c>
      <c r="I6" s="16"/>
      <c r="J6" s="17">
        <v>3229.86</v>
      </c>
      <c r="K6" s="18">
        <f t="shared" ref="K6" si="0">I6*J6</f>
        <v>0</v>
      </c>
      <c r="L6" s="19">
        <v>0.1</v>
      </c>
      <c r="M6" s="20">
        <f t="shared" ref="M6" si="1">K6*L6</f>
        <v>0</v>
      </c>
      <c r="N6" s="20">
        <f t="shared" ref="N6" si="2">K6+M6</f>
        <v>0</v>
      </c>
    </row>
    <row r="7" spans="1:14" x14ac:dyDescent="0.25">
      <c r="A7" s="24" t="s">
        <v>14</v>
      </c>
      <c r="B7" s="25"/>
      <c r="C7" s="25"/>
      <c r="D7" s="25"/>
      <c r="E7" s="25"/>
      <c r="F7" s="25"/>
      <c r="G7" s="25"/>
      <c r="H7" s="25"/>
      <c r="I7" s="22"/>
      <c r="J7" s="25"/>
      <c r="K7" s="22"/>
      <c r="L7" s="22"/>
      <c r="M7" s="23"/>
      <c r="N7" s="7">
        <f>SUM(K5:K6)</f>
        <v>0</v>
      </c>
    </row>
    <row r="8" spans="1:14" x14ac:dyDescent="0.25">
      <c r="A8" s="21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7">
        <f>SUM(M5:M6)</f>
        <v>0</v>
      </c>
    </row>
    <row r="9" spans="1:14" x14ac:dyDescent="0.25">
      <c r="A9" s="21" t="s">
        <v>16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7">
        <f>SUM(N5:N6)</f>
        <v>0</v>
      </c>
    </row>
    <row r="13" spans="1:14" x14ac:dyDescent="0.25">
      <c r="N13" s="1"/>
    </row>
    <row r="15" spans="1:14" x14ac:dyDescent="0.25">
      <c r="N15" s="1"/>
    </row>
  </sheetData>
  <mergeCells count="5">
    <mergeCell ref="A8:M8"/>
    <mergeCell ref="A9:M9"/>
    <mergeCell ref="A7:M7"/>
    <mergeCell ref="A1:N1"/>
    <mergeCell ref="A2:N2"/>
  </mergeCells>
  <conditionalFormatting sqref="B4">
    <cfRule type="duplicateValues" dxfId="8" priority="29" stopIfTrue="1"/>
  </conditionalFormatting>
  <conditionalFormatting sqref="D4">
    <cfRule type="duplicateValues" dxfId="7" priority="30" stopIfTrue="1"/>
    <cfRule type="duplicateValues" dxfId="6" priority="31" stopIfTrue="1"/>
  </conditionalFormatting>
  <conditionalFormatting sqref="D5:D6">
    <cfRule type="duplicateValues" dxfId="1" priority="1" stopIfTrue="1"/>
    <cfRule type="duplicateValues" dxfId="0" priority="2" stopIfTrue="1"/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2022-06-29T12:16:24Z</dcterms:modified>
</cp:coreProperties>
</file>