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AppData\Local\Microsoft\Windows\INetCache\Content.Outlook\RSY57D49\"/>
    </mc:Choice>
  </mc:AlternateContent>
  <xr:revisionPtr revIDLastSave="0" documentId="13_ncr:1_{9DE6EBC7-EC07-42D4-8D5E-9F1A4F888C12}" xr6:coauthVersionLast="36" xr6:coauthVersionMax="47" xr10:uidLastSave="{00000000-0000-0000-0000-000000000000}"/>
  <bookViews>
    <workbookView xWindow="0" yWindow="0" windowWidth="4080" windowHeight="6180" xr2:uid="{6E1D1CF4-E4F1-4CB7-B2D9-B0CAD39EA896}"/>
  </bookViews>
  <sheets>
    <sheet name="Sheet1" sheetId="1" r:id="rId1"/>
  </sheets>
  <definedNames>
    <definedName name="_xlnm._FilterDatabase" localSheetId="0" hidden="1">Sheet1!$A$1:$M$36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L5" i="1"/>
  <c r="K5" i="1"/>
  <c r="J5" i="1"/>
  <c r="H5" i="1"/>
  <c r="G5" i="1"/>
  <c r="K4" i="1"/>
  <c r="J4" i="1"/>
  <c r="H4" i="1"/>
  <c r="L3" i="1" l="1"/>
  <c r="K3" i="1"/>
  <c r="J3" i="1"/>
  <c r="H3" i="1"/>
  <c r="L2" i="1"/>
  <c r="K2" i="1"/>
  <c r="J2" i="1"/>
  <c r="H2" i="1"/>
  <c r="G4" i="1"/>
  <c r="G3" i="1"/>
  <c r="G2" i="1"/>
</calcChain>
</file>

<file path=xl/sharedStrings.xml><?xml version="1.0" encoding="utf-8"?>
<sst xmlns="http://schemas.openxmlformats.org/spreadsheetml/2006/main" count="92" uniqueCount="61">
  <si>
    <t>Назив партије</t>
  </si>
  <si>
    <t>Број ставке</t>
  </si>
  <si>
    <t>Назив ставке</t>
  </si>
  <si>
    <t>Добављач</t>
  </si>
  <si>
    <t xml:space="preserve">Општа болница Суботица </t>
  </si>
  <si>
    <t>Завод за трансфузију крви Војводине</t>
  </si>
  <si>
    <t>Клинички центар Крагујевац</t>
  </si>
  <si>
    <t>Здравствени центар Ужице</t>
  </si>
  <si>
    <t>Завод за трансфузију крви Ниш</t>
  </si>
  <si>
    <t>Институт за трансфузију крви Србије</t>
  </si>
  <si>
    <t>Клиничко-болнички центар Земун</t>
  </si>
  <si>
    <t>Војномедицинска академија</t>
  </si>
  <si>
    <t>Број партије</t>
  </si>
  <si>
    <t>Тестови зa имуносеролошко тестирање маркера трансфузијом преносивих инфекција код давалаца крви методом ELISA za апарат EVOLIS Bio Rad са одговарајућим потрошним материјалом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</si>
  <si>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</si>
  <si>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</si>
  <si>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</si>
  <si>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>Тестови Bio Rad: ELISA HIV Ag/Ab или одговарајући</t>
  </si>
  <si>
    <t>Тестови зa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</si>
  <si>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</si>
  <si>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</si>
  <si>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</si>
  <si>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HIV Ag/Ab или одговарајући</t>
  </si>
  <si>
    <t>Тестови зa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</si>
  <si>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</si>
  <si>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Тестови Abbott Architect CLIA за неутрализацију HBsAg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</si>
  <si>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 CLIA) за апарат Abbott Alinity S са одговарајућим потрошним материјалом</t>
  </si>
  <si>
    <t>Тестови Abbott Alinity S CLIA anti-HCV или одговарајући</t>
  </si>
  <si>
    <t>Тестови Abbott Alinity S CLIA anti-ТP (sifilis) или одговарајући</t>
  </si>
  <si>
    <t>Тестови Abbott Alinity S CLIA HBsAg или одговарајући</t>
  </si>
  <si>
    <t>Тестови Abbott Alinity S CLIA HIV Ag/Ab или одговарајући</t>
  </si>
  <si>
    <t>Тестови Abbott Alinity S CLIA Anti-HBc Rtg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</si>
  <si>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Siemens Advia Centaur CP са одговарајућим потрошним материјалом</t>
  </si>
  <si>
    <t>Тестови Siemens Advia Centaur CP CLIA anti-HCV или одговарајући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</si>
  <si>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</si>
  <si>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</si>
  <si>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CP CLIA HIV Ag/Ab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</si>
  <si>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Siemens Advia Centaur XP са одговарајућим потрошним материјалом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</si>
  <si>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</si>
  <si>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</si>
  <si>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</si>
  <si>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Тестови Siemens Advia Centaur XP CLIA HIV Ag/Ab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</si>
  <si>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Liaison XL са одговарајућим потрошним материјалом</t>
  </si>
  <si>
    <t>Тестови Liaison XL CLIA anti-HCV или одговарајући</t>
  </si>
  <si>
    <t>Тестови Liaison XL CLIA anti-ТP (sifilis) или одговарајући</t>
  </si>
  <si>
    <t>Тестови Liaison XL CLIA HBsAg или одговарајући</t>
  </si>
  <si>
    <t>Тестови Liaison XL CLIA HIV Ag/At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</si>
  <si>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Abbott Alinity i, са одговарајућим потрошним материјалом</t>
  </si>
  <si>
    <t>Тестови Abbott Alinity i CLIA anti-HCV или одговарајући</t>
  </si>
  <si>
    <t>Тестови Abbott Alinity i CLIA anti-ТP (sifilis) или одговарајући</t>
  </si>
  <si>
    <t>Тестови Abbott Alinity i CLIA HBsAg или одговарајући</t>
  </si>
  <si>
    <t>Тестови Abbott Alinity i CLIA HIV Ag/Ab или одговарајући</t>
  </si>
  <si>
    <t>Tестови зa имуносеролошко тестирање маркера трансфузијом преносивих инфекција код давалаца крви методом хемилуминисценције (CLIA) за апарат Vitros 3600 Immunodiagnostics System са одговарајућим потрошним материјалом</t>
  </si>
  <si>
    <t>Тестови VITROS Immunodiagnostic Products  Anti-HCV Reagent pack или одговарајући</t>
  </si>
  <si>
    <t>Тестови VITROS Immunodiagnostic Products Syphilis TPA Reagent pack или одговарајући</t>
  </si>
  <si>
    <t>Тестови  VITROS Immunodiagnostic Products HBsAg ES Reagent pack или одговарајући</t>
  </si>
  <si>
    <t>Тестови VITROS Immunodiagnostic Products HIV Combo Reagent pack или одговарајући</t>
  </si>
  <si>
    <t>Makler doo</t>
  </si>
  <si>
    <t>Magna pharmacia doo</t>
  </si>
  <si>
    <t>Teamedical doo</t>
  </si>
  <si>
    <t>Yunycom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</si>
</sst>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Priznto djuture" xfId="1" xr:uid="{B0770B96-3E80-466F-841E-45B92A6FB2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92D7-D3A8-41FA-840E-AD2E99AE5F2F}">
  <dimension ref="A1:M36"/>
  <sheetViews>
    <sheetView tabSelected="1" workbookViewId="0">
      <selection activeCell="J8" sqref="J8"/>
    </sheetView>
  </sheetViews>
  <sheetFormatPr defaultRowHeight="12.75" x14ac:dyDescent="0.2"/>
  <cols>
    <col min="1" max="1" width="8.28515625" style="15" bestFit="1" customWidth="1"/>
    <col min="2" max="2" width="34" style="15" customWidth="1"/>
    <col min="3" max="3" width="12" style="15" bestFit="1" customWidth="1"/>
    <col min="4" max="4" width="38.140625" style="15" customWidth="1"/>
    <col min="5" max="5" width="21.5703125" style="16" customWidth="1"/>
    <col min="6" max="6" width="13.5703125" style="17" customWidth="1"/>
    <col min="7" max="7" width="18" style="14" bestFit="1" customWidth="1"/>
    <col min="8" max="8" width="11.28515625" style="17" bestFit="1" customWidth="1"/>
    <col min="9" max="9" width="14.28515625" style="17" bestFit="1" customWidth="1"/>
    <col min="10" max="10" width="18" style="14" bestFit="1" customWidth="1"/>
    <col min="11" max="11" width="18" style="17" bestFit="1" customWidth="1"/>
    <col min="12" max="12" width="17.42578125" style="17" bestFit="1" customWidth="1"/>
    <col min="13" max="13" width="17.85546875" style="17" bestFit="1" customWidth="1"/>
    <col min="14" max="16384" width="9.140625" style="14"/>
  </cols>
  <sheetData>
    <row r="1" spans="1:13" ht="38.25" x14ac:dyDescent="0.2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25.5" x14ac:dyDescent="0.2">
      <c r="A2" s="18">
        <v>1</v>
      </c>
      <c r="B2" s="19" t="s">
        <v>13</v>
      </c>
      <c r="C2" s="5">
        <v>1</v>
      </c>
      <c r="D2" s="13" t="s">
        <v>14</v>
      </c>
      <c r="E2" s="8" t="s">
        <v>57</v>
      </c>
      <c r="F2" s="10">
        <v>864</v>
      </c>
      <c r="G2" s="10">
        <f>3*480</f>
        <v>1440</v>
      </c>
      <c r="H2" s="10">
        <f>96*2</f>
        <v>192</v>
      </c>
      <c r="I2" s="10">
        <v>480</v>
      </c>
      <c r="J2" s="10">
        <f>3*480</f>
        <v>1440</v>
      </c>
      <c r="K2" s="10">
        <f>6*480</f>
        <v>2880</v>
      </c>
      <c r="L2" s="10">
        <f>3*96</f>
        <v>288</v>
      </c>
      <c r="M2" s="10">
        <v>3360</v>
      </c>
    </row>
    <row r="3" spans="1:13" ht="25.5" x14ac:dyDescent="0.2">
      <c r="A3" s="18"/>
      <c r="B3" s="19"/>
      <c r="C3" s="5">
        <v>2</v>
      </c>
      <c r="D3" s="13" t="s">
        <v>15</v>
      </c>
      <c r="E3" s="8" t="s">
        <v>57</v>
      </c>
      <c r="F3" s="10">
        <v>864</v>
      </c>
      <c r="G3" s="10">
        <f>3*480</f>
        <v>1440</v>
      </c>
      <c r="H3" s="10">
        <f>96*2</f>
        <v>192</v>
      </c>
      <c r="I3" s="10">
        <v>480</v>
      </c>
      <c r="J3" s="10">
        <f>3*480</f>
        <v>1440</v>
      </c>
      <c r="K3" s="10">
        <f>6*480</f>
        <v>2880</v>
      </c>
      <c r="L3" s="10">
        <f>3*96</f>
        <v>288</v>
      </c>
      <c r="M3" s="10">
        <v>3360</v>
      </c>
    </row>
    <row r="4" spans="1:13" ht="25.5" x14ac:dyDescent="0.2">
      <c r="A4" s="18"/>
      <c r="B4" s="19"/>
      <c r="C4" s="5">
        <v>3</v>
      </c>
      <c r="D4" s="13" t="s">
        <v>16</v>
      </c>
      <c r="E4" s="8" t="s">
        <v>57</v>
      </c>
      <c r="F4" s="10">
        <v>864</v>
      </c>
      <c r="G4" s="10">
        <f>6*480</f>
        <v>2880</v>
      </c>
      <c r="H4" s="10">
        <f>96*2</f>
        <v>192</v>
      </c>
      <c r="I4" s="10">
        <v>480</v>
      </c>
      <c r="J4" s="10">
        <f>3*480</f>
        <v>1440</v>
      </c>
      <c r="K4" s="10">
        <f>6*480</f>
        <v>2880</v>
      </c>
      <c r="L4" s="10">
        <v>480</v>
      </c>
      <c r="M4" s="10">
        <v>3360</v>
      </c>
    </row>
    <row r="5" spans="1:13" ht="25.5" x14ac:dyDescent="0.2">
      <c r="A5" s="18"/>
      <c r="B5" s="19"/>
      <c r="C5" s="3">
        <v>4</v>
      </c>
      <c r="D5" s="9" t="s">
        <v>17</v>
      </c>
      <c r="E5" s="8" t="s">
        <v>57</v>
      </c>
      <c r="F5" s="10">
        <v>864</v>
      </c>
      <c r="G5" s="10">
        <f>3*480</f>
        <v>1440</v>
      </c>
      <c r="H5" s="10">
        <f>96*2</f>
        <v>192</v>
      </c>
      <c r="I5" s="10">
        <v>480</v>
      </c>
      <c r="J5" s="10">
        <f>3*480</f>
        <v>1440</v>
      </c>
      <c r="K5" s="10">
        <f>6*480</f>
        <v>2880</v>
      </c>
      <c r="L5" s="10">
        <f>96*3</f>
        <v>288</v>
      </c>
      <c r="M5" s="10">
        <v>3360</v>
      </c>
    </row>
    <row r="6" spans="1:13" ht="25.5" x14ac:dyDescent="0.2">
      <c r="A6" s="18">
        <v>2</v>
      </c>
      <c r="B6" s="19" t="s">
        <v>18</v>
      </c>
      <c r="C6" s="3">
        <v>1</v>
      </c>
      <c r="D6" s="13" t="s">
        <v>19</v>
      </c>
      <c r="E6" s="8" t="s">
        <v>58</v>
      </c>
      <c r="F6" s="2"/>
      <c r="G6" s="10"/>
      <c r="H6" s="10">
        <v>1500</v>
      </c>
      <c r="I6" s="2"/>
      <c r="J6" s="2"/>
      <c r="K6" s="2">
        <v>5000</v>
      </c>
      <c r="L6" s="10">
        <v>2000</v>
      </c>
      <c r="M6" s="10">
        <v>1000</v>
      </c>
    </row>
    <row r="7" spans="1:13" ht="25.5" x14ac:dyDescent="0.2">
      <c r="A7" s="18"/>
      <c r="B7" s="19"/>
      <c r="C7" s="4">
        <v>2</v>
      </c>
      <c r="D7" s="13" t="s">
        <v>20</v>
      </c>
      <c r="E7" s="8" t="s">
        <v>58</v>
      </c>
      <c r="F7" s="2"/>
      <c r="G7" s="10"/>
      <c r="H7" s="10">
        <v>1500</v>
      </c>
      <c r="I7" s="2"/>
      <c r="J7" s="2"/>
      <c r="K7" s="2">
        <v>5000</v>
      </c>
      <c r="L7" s="10">
        <v>2000</v>
      </c>
      <c r="M7" s="10">
        <v>1000</v>
      </c>
    </row>
    <row r="8" spans="1:13" ht="25.5" x14ac:dyDescent="0.2">
      <c r="A8" s="18"/>
      <c r="B8" s="19"/>
      <c r="C8" s="4">
        <v>3</v>
      </c>
      <c r="D8" s="13" t="s">
        <v>21</v>
      </c>
      <c r="E8" s="8" t="s">
        <v>58</v>
      </c>
      <c r="F8" s="2"/>
      <c r="G8" s="10"/>
      <c r="H8" s="10">
        <v>1500</v>
      </c>
      <c r="I8" s="2"/>
      <c r="J8" s="2"/>
      <c r="K8" s="2">
        <v>5000</v>
      </c>
      <c r="L8" s="10">
        <v>2000</v>
      </c>
      <c r="M8" s="10">
        <v>1000</v>
      </c>
    </row>
    <row r="9" spans="1:13" ht="25.5" x14ac:dyDescent="0.2">
      <c r="A9" s="18"/>
      <c r="B9" s="19"/>
      <c r="C9" s="4">
        <v>4</v>
      </c>
      <c r="D9" s="13" t="s">
        <v>22</v>
      </c>
      <c r="E9" s="8" t="s">
        <v>58</v>
      </c>
      <c r="F9" s="2"/>
      <c r="G9" s="10"/>
      <c r="H9" s="10">
        <v>1500</v>
      </c>
      <c r="I9" s="2"/>
      <c r="J9" s="2"/>
      <c r="K9" s="2">
        <v>5000</v>
      </c>
      <c r="L9" s="10">
        <v>2000</v>
      </c>
      <c r="M9" s="10">
        <v>1000</v>
      </c>
    </row>
    <row r="10" spans="1:13" ht="25.5" x14ac:dyDescent="0.2">
      <c r="A10" s="18">
        <v>3</v>
      </c>
      <c r="B10" s="20" t="s">
        <v>23</v>
      </c>
      <c r="C10" s="12">
        <v>1</v>
      </c>
      <c r="D10" s="12" t="s">
        <v>24</v>
      </c>
      <c r="E10" s="8" t="s">
        <v>58</v>
      </c>
      <c r="F10" s="6"/>
      <c r="G10" s="7"/>
      <c r="H10" s="10">
        <v>100</v>
      </c>
      <c r="I10" s="6"/>
      <c r="J10" s="11"/>
      <c r="K10" s="10">
        <v>300</v>
      </c>
      <c r="L10" s="10">
        <v>400</v>
      </c>
      <c r="M10" s="10">
        <v>100</v>
      </c>
    </row>
    <row r="11" spans="1:13" ht="25.5" x14ac:dyDescent="0.2">
      <c r="A11" s="18"/>
      <c r="B11" s="20"/>
      <c r="C11" s="12">
        <v>2</v>
      </c>
      <c r="D11" s="12" t="s">
        <v>25</v>
      </c>
      <c r="E11" s="8" t="s">
        <v>58</v>
      </c>
      <c r="F11" s="6"/>
      <c r="G11" s="7"/>
      <c r="H11" s="10">
        <v>50</v>
      </c>
      <c r="I11" s="6"/>
      <c r="J11" s="11"/>
      <c r="K11" s="2"/>
      <c r="L11" s="6"/>
      <c r="M11" s="10">
        <v>50</v>
      </c>
    </row>
    <row r="12" spans="1:13" ht="25.5" x14ac:dyDescent="0.2">
      <c r="A12" s="18">
        <v>4</v>
      </c>
      <c r="B12" s="20" t="s">
        <v>26</v>
      </c>
      <c r="C12" s="12">
        <v>1</v>
      </c>
      <c r="D12" s="12" t="s">
        <v>27</v>
      </c>
      <c r="E12" s="8" t="s">
        <v>58</v>
      </c>
      <c r="F12" s="6"/>
      <c r="G12" s="10">
        <v>7500</v>
      </c>
      <c r="H12" s="6"/>
      <c r="I12" s="6"/>
      <c r="J12" s="10">
        <v>5000</v>
      </c>
      <c r="K12" s="2">
        <v>15000</v>
      </c>
      <c r="L12" s="6"/>
      <c r="M12" s="6"/>
    </row>
    <row r="13" spans="1:13" ht="25.5" x14ac:dyDescent="0.2">
      <c r="A13" s="18"/>
      <c r="B13" s="20"/>
      <c r="C13" s="12">
        <v>2</v>
      </c>
      <c r="D13" s="12" t="s">
        <v>28</v>
      </c>
      <c r="E13" s="8" t="s">
        <v>58</v>
      </c>
      <c r="F13" s="6"/>
      <c r="G13" s="10">
        <v>10000</v>
      </c>
      <c r="H13" s="6"/>
      <c r="I13" s="6"/>
      <c r="J13" s="10">
        <v>5000</v>
      </c>
      <c r="K13" s="2">
        <v>15000</v>
      </c>
      <c r="L13" s="6"/>
      <c r="M13" s="6"/>
    </row>
    <row r="14" spans="1:13" ht="25.5" x14ac:dyDescent="0.2">
      <c r="A14" s="18"/>
      <c r="B14" s="20"/>
      <c r="C14" s="12">
        <v>3</v>
      </c>
      <c r="D14" s="12" t="s">
        <v>29</v>
      </c>
      <c r="E14" s="8" t="s">
        <v>58</v>
      </c>
      <c r="F14" s="6"/>
      <c r="G14" s="10">
        <v>5000</v>
      </c>
      <c r="H14" s="6"/>
      <c r="I14" s="6"/>
      <c r="J14" s="10">
        <v>5000</v>
      </c>
      <c r="K14" s="2">
        <v>15000</v>
      </c>
      <c r="L14" s="6"/>
      <c r="M14" s="6"/>
    </row>
    <row r="15" spans="1:13" ht="25.5" x14ac:dyDescent="0.2">
      <c r="A15" s="18"/>
      <c r="B15" s="20"/>
      <c r="C15" s="12">
        <v>4</v>
      </c>
      <c r="D15" s="12" t="s">
        <v>30</v>
      </c>
      <c r="E15" s="8" t="s">
        <v>58</v>
      </c>
      <c r="F15" s="6"/>
      <c r="G15" s="10">
        <v>10000</v>
      </c>
      <c r="H15" s="6"/>
      <c r="I15" s="6"/>
      <c r="J15" s="10">
        <v>5000</v>
      </c>
      <c r="K15" s="2">
        <v>15000</v>
      </c>
      <c r="L15" s="6"/>
      <c r="M15" s="6"/>
    </row>
    <row r="16" spans="1:13" ht="25.5" x14ac:dyDescent="0.2">
      <c r="A16" s="18"/>
      <c r="B16" s="20"/>
      <c r="C16" s="12">
        <v>5</v>
      </c>
      <c r="D16" s="12" t="s">
        <v>31</v>
      </c>
      <c r="E16" s="8" t="s">
        <v>58</v>
      </c>
      <c r="F16" s="6"/>
      <c r="G16" s="10">
        <v>5000</v>
      </c>
      <c r="H16" s="6"/>
      <c r="I16" s="6"/>
      <c r="J16" s="11"/>
      <c r="K16" s="2"/>
      <c r="L16" s="6"/>
      <c r="M16" s="6"/>
    </row>
    <row r="17" spans="1:13" ht="25.5" x14ac:dyDescent="0.2">
      <c r="A17" s="18">
        <v>5</v>
      </c>
      <c r="B17" s="20" t="s">
        <v>32</v>
      </c>
      <c r="C17" s="12">
        <v>1</v>
      </c>
      <c r="D17" s="12" t="s">
        <v>33</v>
      </c>
      <c r="E17" s="8" t="s">
        <v>59</v>
      </c>
      <c r="F17" s="2">
        <v>1200</v>
      </c>
      <c r="G17" s="6"/>
      <c r="H17" s="6"/>
      <c r="I17" s="2">
        <v>2000</v>
      </c>
      <c r="J17" s="6"/>
      <c r="K17" s="2"/>
      <c r="L17" s="6"/>
      <c r="M17" s="6"/>
    </row>
    <row r="18" spans="1:13" ht="25.5" x14ac:dyDescent="0.2">
      <c r="A18" s="18"/>
      <c r="B18" s="20"/>
      <c r="C18" s="12">
        <v>2</v>
      </c>
      <c r="D18" s="12" t="s">
        <v>34</v>
      </c>
      <c r="E18" s="8" t="s">
        <v>59</v>
      </c>
      <c r="F18" s="2">
        <v>1200</v>
      </c>
      <c r="G18" s="6"/>
      <c r="H18" s="6"/>
      <c r="I18" s="2">
        <v>2000</v>
      </c>
      <c r="J18" s="6"/>
      <c r="K18" s="2"/>
      <c r="L18" s="6"/>
      <c r="M18" s="6"/>
    </row>
    <row r="19" spans="1:13" ht="25.5" x14ac:dyDescent="0.2">
      <c r="A19" s="18"/>
      <c r="B19" s="20"/>
      <c r="C19" s="12">
        <v>3</v>
      </c>
      <c r="D19" s="12" t="s">
        <v>35</v>
      </c>
      <c r="E19" s="8" t="s">
        <v>59</v>
      </c>
      <c r="F19" s="2">
        <v>1200</v>
      </c>
      <c r="G19" s="6"/>
      <c r="H19" s="6"/>
      <c r="I19" s="2">
        <v>2000</v>
      </c>
      <c r="J19" s="6"/>
      <c r="K19" s="2"/>
      <c r="L19" s="6"/>
      <c r="M19" s="6"/>
    </row>
    <row r="20" spans="1:13" ht="29.25" customHeight="1" x14ac:dyDescent="0.2">
      <c r="A20" s="18"/>
      <c r="B20" s="20"/>
      <c r="C20" s="12">
        <v>4</v>
      </c>
      <c r="D20" s="12" t="s">
        <v>36</v>
      </c>
      <c r="E20" s="8" t="s">
        <v>59</v>
      </c>
      <c r="F20" s="2">
        <v>1200</v>
      </c>
      <c r="G20" s="6"/>
      <c r="H20" s="6"/>
      <c r="I20" s="2">
        <v>2000</v>
      </c>
      <c r="J20" s="6"/>
      <c r="K20" s="2"/>
      <c r="L20" s="6"/>
      <c r="M20" s="6"/>
    </row>
    <row r="21" spans="1:13" ht="32.25" customHeight="1" x14ac:dyDescent="0.2">
      <c r="A21" s="18">
        <v>6</v>
      </c>
      <c r="B21" s="20" t="s">
        <v>37</v>
      </c>
      <c r="C21" s="12">
        <v>1</v>
      </c>
      <c r="D21" s="12" t="s">
        <v>38</v>
      </c>
      <c r="E21" s="8" t="s">
        <v>59</v>
      </c>
      <c r="F21" s="6"/>
      <c r="G21" s="7"/>
      <c r="H21" s="6"/>
      <c r="I21" s="6"/>
      <c r="J21" s="2">
        <v>3800</v>
      </c>
      <c r="K21" s="2"/>
      <c r="L21" s="6"/>
      <c r="M21" s="6"/>
    </row>
    <row r="22" spans="1:13" ht="27" customHeight="1" x14ac:dyDescent="0.2">
      <c r="A22" s="18"/>
      <c r="B22" s="20"/>
      <c r="C22" s="12">
        <v>2</v>
      </c>
      <c r="D22" s="12" t="s">
        <v>39</v>
      </c>
      <c r="E22" s="8" t="s">
        <v>59</v>
      </c>
      <c r="F22" s="6"/>
      <c r="G22" s="7"/>
      <c r="H22" s="6"/>
      <c r="I22" s="6"/>
      <c r="J22" s="2">
        <v>3800</v>
      </c>
      <c r="K22" s="2"/>
      <c r="L22" s="6"/>
      <c r="M22" s="6"/>
    </row>
    <row r="23" spans="1:13" ht="25.5" x14ac:dyDescent="0.2">
      <c r="A23" s="18"/>
      <c r="B23" s="20"/>
      <c r="C23" s="12">
        <v>3</v>
      </c>
      <c r="D23" s="12" t="s">
        <v>40</v>
      </c>
      <c r="E23" s="8" t="s">
        <v>59</v>
      </c>
      <c r="F23" s="6"/>
      <c r="G23" s="7"/>
      <c r="H23" s="6"/>
      <c r="I23" s="6"/>
      <c r="J23" s="2">
        <v>3800</v>
      </c>
      <c r="K23" s="2"/>
      <c r="L23" s="6"/>
      <c r="M23" s="6"/>
    </row>
    <row r="24" spans="1:13" ht="26.25" customHeight="1" x14ac:dyDescent="0.2">
      <c r="A24" s="18"/>
      <c r="B24" s="20"/>
      <c r="C24" s="12">
        <v>4</v>
      </c>
      <c r="D24" s="12" t="s">
        <v>41</v>
      </c>
      <c r="E24" s="8" t="s">
        <v>59</v>
      </c>
      <c r="F24" s="6"/>
      <c r="G24" s="7"/>
      <c r="H24" s="6"/>
      <c r="I24" s="6"/>
      <c r="J24" s="2">
        <v>3800</v>
      </c>
      <c r="K24" s="2"/>
      <c r="L24" s="6"/>
      <c r="M24" s="6"/>
    </row>
    <row r="25" spans="1:13" ht="25.5" x14ac:dyDescent="0.2">
      <c r="A25" s="18">
        <v>7</v>
      </c>
      <c r="B25" s="20" t="s">
        <v>42</v>
      </c>
      <c r="C25" s="12">
        <v>1</v>
      </c>
      <c r="D25" s="12" t="s">
        <v>43</v>
      </c>
      <c r="E25" s="8" t="s">
        <v>60</v>
      </c>
      <c r="F25" s="6"/>
      <c r="G25" s="6"/>
      <c r="H25" s="6"/>
      <c r="I25" s="6"/>
      <c r="J25" s="6"/>
      <c r="K25" s="2">
        <v>2600</v>
      </c>
      <c r="L25" s="6"/>
      <c r="M25" s="6"/>
    </row>
    <row r="26" spans="1:13" ht="25.5" x14ac:dyDescent="0.2">
      <c r="A26" s="18"/>
      <c r="B26" s="20"/>
      <c r="C26" s="12">
        <v>2</v>
      </c>
      <c r="D26" s="12" t="s">
        <v>44</v>
      </c>
      <c r="E26" s="8" t="s">
        <v>60</v>
      </c>
      <c r="F26" s="6"/>
      <c r="G26" s="6"/>
      <c r="H26" s="6"/>
      <c r="I26" s="6"/>
      <c r="J26" s="6"/>
      <c r="K26" s="2">
        <v>2600</v>
      </c>
      <c r="L26" s="6"/>
      <c r="M26" s="6"/>
    </row>
    <row r="27" spans="1:13" ht="25.5" x14ac:dyDescent="0.2">
      <c r="A27" s="18"/>
      <c r="B27" s="20"/>
      <c r="C27" s="12">
        <v>3</v>
      </c>
      <c r="D27" s="12" t="s">
        <v>45</v>
      </c>
      <c r="E27" s="8" t="s">
        <v>60</v>
      </c>
      <c r="F27" s="6"/>
      <c r="G27" s="6"/>
      <c r="H27" s="6"/>
      <c r="I27" s="6"/>
      <c r="J27" s="6"/>
      <c r="K27" s="2">
        <v>2600</v>
      </c>
      <c r="L27" s="6"/>
      <c r="M27" s="6"/>
    </row>
    <row r="28" spans="1:13" ht="25.5" x14ac:dyDescent="0.2">
      <c r="A28" s="18"/>
      <c r="B28" s="20"/>
      <c r="C28" s="12">
        <v>4</v>
      </c>
      <c r="D28" s="12" t="s">
        <v>46</v>
      </c>
      <c r="E28" s="8" t="s">
        <v>60</v>
      </c>
      <c r="F28" s="6"/>
      <c r="G28" s="6"/>
      <c r="H28" s="6"/>
      <c r="I28" s="6"/>
      <c r="J28" s="6"/>
      <c r="K28" s="2">
        <v>2600</v>
      </c>
      <c r="L28" s="6"/>
      <c r="M28" s="6"/>
    </row>
    <row r="29" spans="1:13" ht="25.5" x14ac:dyDescent="0.2">
      <c r="A29" s="18">
        <v>8</v>
      </c>
      <c r="B29" s="20" t="s">
        <v>47</v>
      </c>
      <c r="C29" s="12">
        <v>1</v>
      </c>
      <c r="D29" s="12" t="s">
        <v>48</v>
      </c>
      <c r="E29" s="8" t="s">
        <v>58</v>
      </c>
      <c r="F29" s="6"/>
      <c r="G29" s="6"/>
      <c r="H29" s="2">
        <f>4*1200</f>
        <v>4800</v>
      </c>
      <c r="I29" s="6"/>
      <c r="J29" s="6"/>
      <c r="K29" s="2"/>
      <c r="L29" s="6"/>
      <c r="M29" s="6"/>
    </row>
    <row r="30" spans="1:13" ht="25.5" x14ac:dyDescent="0.2">
      <c r="A30" s="18"/>
      <c r="B30" s="20"/>
      <c r="C30" s="12">
        <v>2</v>
      </c>
      <c r="D30" s="12" t="s">
        <v>49</v>
      </c>
      <c r="E30" s="8" t="s">
        <v>58</v>
      </c>
      <c r="F30" s="6"/>
      <c r="G30" s="6"/>
      <c r="H30" s="2">
        <f>4*1200</f>
        <v>4800</v>
      </c>
      <c r="I30" s="6"/>
      <c r="J30" s="6"/>
      <c r="K30" s="2"/>
      <c r="L30" s="6"/>
      <c r="M30" s="6"/>
    </row>
    <row r="31" spans="1:13" ht="25.5" x14ac:dyDescent="0.2">
      <c r="A31" s="18"/>
      <c r="B31" s="20"/>
      <c r="C31" s="12">
        <v>3</v>
      </c>
      <c r="D31" s="12" t="s">
        <v>50</v>
      </c>
      <c r="E31" s="8" t="s">
        <v>58</v>
      </c>
      <c r="F31" s="6"/>
      <c r="G31" s="6"/>
      <c r="H31" s="2">
        <f>4*1200</f>
        <v>4800</v>
      </c>
      <c r="I31" s="6"/>
      <c r="J31" s="6"/>
      <c r="K31" s="2"/>
      <c r="L31" s="6"/>
      <c r="M31" s="6"/>
    </row>
    <row r="32" spans="1:13" ht="25.5" x14ac:dyDescent="0.2">
      <c r="A32" s="18"/>
      <c r="B32" s="20"/>
      <c r="C32" s="12">
        <v>4</v>
      </c>
      <c r="D32" s="12" t="s">
        <v>51</v>
      </c>
      <c r="E32" s="8" t="s">
        <v>58</v>
      </c>
      <c r="F32" s="6"/>
      <c r="G32" s="6"/>
      <c r="H32" s="2">
        <f>4*1200</f>
        <v>4800</v>
      </c>
      <c r="I32" s="6"/>
      <c r="J32" s="6"/>
      <c r="K32" s="2"/>
      <c r="L32" s="6"/>
      <c r="M32" s="6"/>
    </row>
    <row r="33" spans="1:13" ht="43.5" customHeight="1" x14ac:dyDescent="0.2">
      <c r="A33" s="18">
        <v>9</v>
      </c>
      <c r="B33" s="20" t="s">
        <v>52</v>
      </c>
      <c r="C33" s="12">
        <v>1</v>
      </c>
      <c r="D33" s="12" t="s">
        <v>53</v>
      </c>
      <c r="E33" s="8" t="s">
        <v>57</v>
      </c>
      <c r="F33" s="6"/>
      <c r="G33" s="2">
        <v>3800</v>
      </c>
      <c r="H33" s="2">
        <v>2400</v>
      </c>
      <c r="I33" s="6"/>
      <c r="J33" s="2">
        <v>2500</v>
      </c>
      <c r="K33" s="2"/>
      <c r="L33" s="6"/>
      <c r="M33" s="6"/>
    </row>
    <row r="34" spans="1:13" ht="36" customHeight="1" x14ac:dyDescent="0.2">
      <c r="A34" s="18"/>
      <c r="B34" s="20"/>
      <c r="C34" s="12">
        <v>2</v>
      </c>
      <c r="D34" s="12" t="s">
        <v>54</v>
      </c>
      <c r="E34" s="8" t="s">
        <v>57</v>
      </c>
      <c r="F34" s="6"/>
      <c r="G34" s="2">
        <v>3800</v>
      </c>
      <c r="H34" s="2">
        <v>2400</v>
      </c>
      <c r="I34" s="6"/>
      <c r="J34" s="2">
        <v>2500</v>
      </c>
      <c r="K34" s="2"/>
      <c r="L34" s="6"/>
      <c r="M34" s="6"/>
    </row>
    <row r="35" spans="1:13" ht="41.25" customHeight="1" x14ac:dyDescent="0.2">
      <c r="A35" s="18"/>
      <c r="B35" s="20"/>
      <c r="C35" s="12">
        <v>3</v>
      </c>
      <c r="D35" s="12" t="s">
        <v>55</v>
      </c>
      <c r="E35" s="8" t="s">
        <v>57</v>
      </c>
      <c r="F35" s="6"/>
      <c r="G35" s="2">
        <v>6300</v>
      </c>
      <c r="H35" s="2">
        <v>2400</v>
      </c>
      <c r="I35" s="6"/>
      <c r="J35" s="2">
        <v>2500</v>
      </c>
      <c r="K35" s="2"/>
      <c r="L35" s="6"/>
      <c r="M35" s="6"/>
    </row>
    <row r="36" spans="1:13" ht="41.25" customHeight="1" x14ac:dyDescent="0.2">
      <c r="A36" s="18"/>
      <c r="B36" s="20"/>
      <c r="C36" s="12">
        <v>4</v>
      </c>
      <c r="D36" s="12" t="s">
        <v>56</v>
      </c>
      <c r="E36" s="8" t="s">
        <v>57</v>
      </c>
      <c r="F36" s="6"/>
      <c r="G36" s="2">
        <v>3800</v>
      </c>
      <c r="H36" s="2">
        <v>3800</v>
      </c>
      <c r="I36" s="6"/>
      <c r="J36" s="2">
        <v>2500</v>
      </c>
      <c r="K36" s="2"/>
      <c r="L36" s="6"/>
      <c r="M36" s="6"/>
    </row>
  </sheetData>
  <autoFilter ref="A1:M36" xr:uid="{59CB94AA-4B88-4967-AC8A-C882872FBA9E}"/>
  <mergeCells count="18">
    <mergeCell ref="A25:A28"/>
    <mergeCell ref="B25:B28"/>
    <mergeCell ref="A29:A32"/>
    <mergeCell ref="B29:B32"/>
    <mergeCell ref="A33:A36"/>
    <mergeCell ref="B33:B36"/>
    <mergeCell ref="A17:A20"/>
    <mergeCell ref="B17:B20"/>
    <mergeCell ref="A21:A24"/>
    <mergeCell ref="B21:B24"/>
    <mergeCell ref="A12:A16"/>
    <mergeCell ref="B12:B16"/>
    <mergeCell ref="A2:A5"/>
    <mergeCell ref="B2:B5"/>
    <mergeCell ref="A6:A9"/>
    <mergeCell ref="B6:B9"/>
    <mergeCell ref="A10:A11"/>
    <mergeCell ref="B10:B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Milos Lazic</cp:lastModifiedBy>
  <dcterms:created xsi:type="dcterms:W3CDTF">2022-08-09T12:08:44Z</dcterms:created>
  <dcterms:modified xsi:type="dcterms:W3CDTF">2023-12-26T09:41:24Z</dcterms:modified>
</cp:coreProperties>
</file>