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log 1 ugovora" sheetId="1" r:id="rId1"/>
  </sheets>
  <definedNames>
    <definedName name="_xlfn.IFERROR" hidden="1">#NAME?</definedName>
    <definedName name="_xlfn.TEXTJOIN" hidden="1">#NAME?</definedName>
    <definedName name="_xlnm.Print_Area" localSheetId="0">'Prilog 1 ugovora'!$A$1:$Q$206</definedName>
    <definedName name="_xlnm.Print_Titles" localSheetId="0">'Prilog 1 ugovora'!$5:$5</definedName>
  </definedNames>
  <calcPr fullCalcOnLoad="1"/>
</workbook>
</file>

<file path=xl/sharedStrings.xml><?xml version="1.0" encoding="utf-8"?>
<sst xmlns="http://schemas.openxmlformats.org/spreadsheetml/2006/main" count="1798" uniqueCount="876">
  <si>
    <t>JKL</t>
  </si>
  <si>
    <t xml:space="preserve">ATC </t>
  </si>
  <si>
    <t>INN</t>
  </si>
  <si>
    <t>Zaštićeno ime leka</t>
  </si>
  <si>
    <t>mikonazol</t>
  </si>
  <si>
    <t>gastrorezistentna kapsula, tvrda</t>
  </si>
  <si>
    <t>Zdravlje a.d.</t>
  </si>
  <si>
    <t>Hemofarm a.d.</t>
  </si>
  <si>
    <t>blister, 28 po 40 mg</t>
  </si>
  <si>
    <t>blister, 28 po 20 mg</t>
  </si>
  <si>
    <t>A03FA01</t>
  </si>
  <si>
    <t>metoklopramid</t>
  </si>
  <si>
    <t>tableta</t>
  </si>
  <si>
    <t>blister, 30 po 10 mg</t>
  </si>
  <si>
    <t>1124303</t>
  </si>
  <si>
    <t>REGLAN</t>
  </si>
  <si>
    <t>blister, 40 po 10 mg</t>
  </si>
  <si>
    <t>A04AA01</t>
  </si>
  <si>
    <t>ondansetron</t>
  </si>
  <si>
    <t>film tableta</t>
  </si>
  <si>
    <t>kapsula, tvrda</t>
  </si>
  <si>
    <t>3127050</t>
  </si>
  <si>
    <t>A06AD11</t>
  </si>
  <si>
    <t>laktuloza</t>
  </si>
  <si>
    <t xml:space="preserve">PORTALAK </t>
  </si>
  <si>
    <t>sirup</t>
  </si>
  <si>
    <t>1 po 500 ml (66,7 g/100 ml) 96%</t>
  </si>
  <si>
    <t>Belupo Lijekovi i kozmetika d.d.</t>
  </si>
  <si>
    <t>oralna suspenzija</t>
  </si>
  <si>
    <t>Bosnalijek d.d.</t>
  </si>
  <si>
    <t>A10AB01</t>
  </si>
  <si>
    <t>insulin humani</t>
  </si>
  <si>
    <t>rastvor za injekciju u ulošku</t>
  </si>
  <si>
    <t>uložak, 5 po 3 ml (100 i.j./ml)</t>
  </si>
  <si>
    <t>0041425</t>
  </si>
  <si>
    <t>HUMULIN R</t>
  </si>
  <si>
    <t>5 po 3 ml (100 i.j./ml)</t>
  </si>
  <si>
    <t>Lilly France S.A.S.; Eli Lilly Italia S.P.A.</t>
  </si>
  <si>
    <t>0041507</t>
  </si>
  <si>
    <t>A10AB04</t>
  </si>
  <si>
    <t>insulin lispro</t>
  </si>
  <si>
    <t>HUMALOG</t>
  </si>
  <si>
    <t>A10AC01</t>
  </si>
  <si>
    <t>suspenzija za injekciju u ulošku</t>
  </si>
  <si>
    <t>0041428</t>
  </si>
  <si>
    <t xml:space="preserve">insulin humani </t>
  </si>
  <si>
    <t>HUMULIN NPH</t>
  </si>
  <si>
    <t>A10AD01</t>
  </si>
  <si>
    <t>0041427</t>
  </si>
  <si>
    <t>HUMULIN M3</t>
  </si>
  <si>
    <t>0041502</t>
  </si>
  <si>
    <t>A10AD04</t>
  </si>
  <si>
    <t>HUMALOG MIX 25</t>
  </si>
  <si>
    <t>uložak, 5 po 3 ml (100 i.j/1 ml)</t>
  </si>
  <si>
    <t>0041503</t>
  </si>
  <si>
    <t>HUMALOG MIX 50</t>
  </si>
  <si>
    <t>A10AE04</t>
  </si>
  <si>
    <t>insulin glargin</t>
  </si>
  <si>
    <t>blister, 30 po 80 mg</t>
  </si>
  <si>
    <t>A10BB12</t>
  </si>
  <si>
    <t>glimepirid</t>
  </si>
  <si>
    <t>blister, 30 po 2 mg</t>
  </si>
  <si>
    <t>blister, 30 po 3 mg</t>
  </si>
  <si>
    <t>blister, 30 po 4 mg</t>
  </si>
  <si>
    <t>blister, 30 po 1 mg</t>
  </si>
  <si>
    <t>Alkaloid a.d.</t>
  </si>
  <si>
    <t>blister, 30 po 5 mg</t>
  </si>
  <si>
    <t>B03BB01</t>
  </si>
  <si>
    <t>folna kiselina</t>
  </si>
  <si>
    <t>blister, 20 po 5 mg</t>
  </si>
  <si>
    <t>blister, 50 po 300 mg</t>
  </si>
  <si>
    <t>blister, 60 po 200 mg</t>
  </si>
  <si>
    <t>blister, 30 po 200 mg</t>
  </si>
  <si>
    <t>C01DA08</t>
  </si>
  <si>
    <t>izosorbid dinitrat</t>
  </si>
  <si>
    <t>ISOSORB RETARD</t>
  </si>
  <si>
    <t>kapsula sa produženim oslobađanjem, tvrda</t>
  </si>
  <si>
    <t>blister,  60 po 20 mg</t>
  </si>
  <si>
    <t>blister, 20 po 20 mg</t>
  </si>
  <si>
    <t>C01DA14</t>
  </si>
  <si>
    <t xml:space="preserve"> blister, 30 po 20 mg</t>
  </si>
  <si>
    <t>blister, 30 po 40 mg</t>
  </si>
  <si>
    <t>blister, 30 po 20 mg</t>
  </si>
  <si>
    <t>C01DX12</t>
  </si>
  <si>
    <t>molsidomin</t>
  </si>
  <si>
    <t>Union-Medic d.o.o. Novi Sad</t>
  </si>
  <si>
    <t>C03CA01</t>
  </si>
  <si>
    <t>furosemid</t>
  </si>
  <si>
    <t>blister, 20 po 1 mg</t>
  </si>
  <si>
    <t>blister, 30 po 100 mg</t>
  </si>
  <si>
    <t>blister, 28 po 50 mg</t>
  </si>
  <si>
    <t>blister, 56 po 50 mg</t>
  </si>
  <si>
    <t>blister, 30 po 50 mg</t>
  </si>
  <si>
    <t>C07AB07</t>
  </si>
  <si>
    <t>bisoprolol</t>
  </si>
  <si>
    <t>blister, 30 po 2,5 mg</t>
  </si>
  <si>
    <t>1107035</t>
  </si>
  <si>
    <t>BIPREZ</t>
  </si>
  <si>
    <t>1107036</t>
  </si>
  <si>
    <t>1107037</t>
  </si>
  <si>
    <t>blister, 30 po 25 mg</t>
  </si>
  <si>
    <t>C08CA01</t>
  </si>
  <si>
    <t>blister, 20 po 10 mg</t>
  </si>
  <si>
    <t xml:space="preserve">amlodipin </t>
  </si>
  <si>
    <t>1402956</t>
  </si>
  <si>
    <t>AMLODIPIN ALKALOID</t>
  </si>
  <si>
    <t>1402833</t>
  </si>
  <si>
    <t>tableta sa produženim oslobađanjem</t>
  </si>
  <si>
    <t>C08DA01</t>
  </si>
  <si>
    <t>verapamil</t>
  </si>
  <si>
    <t>1402120</t>
  </si>
  <si>
    <t>VERAPAMIL ALKALOID</t>
  </si>
  <si>
    <t>obložena tableta</t>
  </si>
  <si>
    <t>1402121</t>
  </si>
  <si>
    <t>C09AA03</t>
  </si>
  <si>
    <t>lizinopril</t>
  </si>
  <si>
    <t>1103565</t>
  </si>
  <si>
    <t>SKOPRYL</t>
  </si>
  <si>
    <t>1103566</t>
  </si>
  <si>
    <t>1103567</t>
  </si>
  <si>
    <t>1103568</t>
  </si>
  <si>
    <t>blister, 28 po 5 mg</t>
  </si>
  <si>
    <t>blister, 28 po 10 mg</t>
  </si>
  <si>
    <t>blister, 20 po (20 mg + 12,5 mg)</t>
  </si>
  <si>
    <t>blister, 30 po (20 mg + 12,5 mg)</t>
  </si>
  <si>
    <t>1401171</t>
  </si>
  <si>
    <t>C09BA03</t>
  </si>
  <si>
    <t>lizinopril, hidrohlortiazid</t>
  </si>
  <si>
    <t>LIZOPRIL H</t>
  </si>
  <si>
    <t>blister, 20 po (10 mg + 12,5 mg)</t>
  </si>
  <si>
    <t>1401172</t>
  </si>
  <si>
    <t>1401182</t>
  </si>
  <si>
    <t>SKOPRYL PLUS</t>
  </si>
  <si>
    <t>1401922</t>
  </si>
  <si>
    <t>IRUZID</t>
  </si>
  <si>
    <t>blister, 30 po (10 mg + 12,5 mg)</t>
  </si>
  <si>
    <t>1401923</t>
  </si>
  <si>
    <t>blister, 30 po (20 mg + 25 mg)</t>
  </si>
  <si>
    <t>C10AA01</t>
  </si>
  <si>
    <t>simvastatin</t>
  </si>
  <si>
    <t>20 po 20 mg</t>
  </si>
  <si>
    <t>1104610</t>
  </si>
  <si>
    <t>HOLLESTA</t>
  </si>
  <si>
    <t>1104611</t>
  </si>
  <si>
    <t>1104612</t>
  </si>
  <si>
    <t>C10AA05</t>
  </si>
  <si>
    <t>atorvastatin</t>
  </si>
  <si>
    <t>C10AA07</t>
  </si>
  <si>
    <t>rosuvastatin</t>
  </si>
  <si>
    <t>D01AC02</t>
  </si>
  <si>
    <t>krem</t>
  </si>
  <si>
    <t>kapsula, meka</t>
  </si>
  <si>
    <t>H02AB07</t>
  </si>
  <si>
    <t>prednizon</t>
  </si>
  <si>
    <t>1047511</t>
  </si>
  <si>
    <t>PREDNIZON</t>
  </si>
  <si>
    <t>blister, 10 po 5 mg</t>
  </si>
  <si>
    <t>H03BA02</t>
  </si>
  <si>
    <t>propiltiouracil</t>
  </si>
  <si>
    <t>PTU</t>
  </si>
  <si>
    <t>20 po 50 mg</t>
  </si>
  <si>
    <t>1040192</t>
  </si>
  <si>
    <t>45 po 100 mg</t>
  </si>
  <si>
    <t>1040120</t>
  </si>
  <si>
    <t>H03BB02</t>
  </si>
  <si>
    <t>tiamazol</t>
  </si>
  <si>
    <t>TIASTAT</t>
  </si>
  <si>
    <t>J01CA04</t>
  </si>
  <si>
    <t>amoksicilin</t>
  </si>
  <si>
    <t>blister, 16 po 500 mg</t>
  </si>
  <si>
    <t>prašak za oralnu suspenziju</t>
  </si>
  <si>
    <t>granule za oralnu suspenziju</t>
  </si>
  <si>
    <t>3321621</t>
  </si>
  <si>
    <t>J01DD08</t>
  </si>
  <si>
    <t>cefiksim</t>
  </si>
  <si>
    <t>PANCEF</t>
  </si>
  <si>
    <t xml:space="preserve">Alkaloid a.d. </t>
  </si>
  <si>
    <t>3321623</t>
  </si>
  <si>
    <t>3321525</t>
  </si>
  <si>
    <t>J01DD13</t>
  </si>
  <si>
    <t>cefpodoksim</t>
  </si>
  <si>
    <t>TRIDOX</t>
  </si>
  <si>
    <t>bočica 1 po 64,8 g (40 mg/5 ml)</t>
  </si>
  <si>
    <t>J01EE01</t>
  </si>
  <si>
    <t>sulfametoksazol, trimetoprim</t>
  </si>
  <si>
    <t>J01MA02</t>
  </si>
  <si>
    <t>ciprofloksacin</t>
  </si>
  <si>
    <t>blister, 10 po 500 mg</t>
  </si>
  <si>
    <t>blister, 10 po 250 mg</t>
  </si>
  <si>
    <t>1329400</t>
  </si>
  <si>
    <t>CITERAL</t>
  </si>
  <si>
    <t>1329511</t>
  </si>
  <si>
    <t>1329510</t>
  </si>
  <si>
    <t>aciklovir</t>
  </si>
  <si>
    <t>Boehringer Ingelheim Pharma GmbH</t>
  </si>
  <si>
    <t>blister, 10 po 100 mg</t>
  </si>
  <si>
    <t>L02BA01</t>
  </si>
  <si>
    <t>tamoksifen</t>
  </si>
  <si>
    <t>L02BG03</t>
  </si>
  <si>
    <t>anastrozol</t>
  </si>
  <si>
    <t>blister, 28 po 1 mg</t>
  </si>
  <si>
    <t>1039720</t>
  </si>
  <si>
    <t>AREMED</t>
  </si>
  <si>
    <t>L02BG06</t>
  </si>
  <si>
    <t>eksemestan</t>
  </si>
  <si>
    <t>blister, 50 po 25 mg</t>
  </si>
  <si>
    <t>M01AE01</t>
  </si>
  <si>
    <t>ibuprofen</t>
  </si>
  <si>
    <t>oralna disperzibilna tableta</t>
  </si>
  <si>
    <t>blister, 10 po 200 mg</t>
  </si>
  <si>
    <t>blister, 30 po 15 mg</t>
  </si>
  <si>
    <t>N03AE01</t>
  </si>
  <si>
    <t>klonazepam</t>
  </si>
  <si>
    <t>1084255</t>
  </si>
  <si>
    <t>Remedica Ltd.</t>
  </si>
  <si>
    <t>N03AX09</t>
  </si>
  <si>
    <t>lamotrigin</t>
  </si>
  <si>
    <t>LAMAL</t>
  </si>
  <si>
    <t>blister, 28 po 100 mg</t>
  </si>
  <si>
    <t>1084750</t>
  </si>
  <si>
    <t>N03AX12</t>
  </si>
  <si>
    <t>gabapentin</t>
  </si>
  <si>
    <t>KATENA</t>
  </si>
  <si>
    <t>N03AX14</t>
  </si>
  <si>
    <t>levetiracetam</t>
  </si>
  <si>
    <t>blister, 60 po 250 mg</t>
  </si>
  <si>
    <t>blister, 60 po 500 mg</t>
  </si>
  <si>
    <t>blister, 60 po 1000 mg</t>
  </si>
  <si>
    <t>LYVAM</t>
  </si>
  <si>
    <t>N03AX16</t>
  </si>
  <si>
    <t>pregabalin</t>
  </si>
  <si>
    <t>N04BC01</t>
  </si>
  <si>
    <t>bromokriptin</t>
  </si>
  <si>
    <t>BROMOKRIPTIN</t>
  </si>
  <si>
    <t xml:space="preserve">film tableta </t>
  </si>
  <si>
    <t>N05AD01</t>
  </si>
  <si>
    <t>haloperidol</t>
  </si>
  <si>
    <t>blister, 25 po 2 mg</t>
  </si>
  <si>
    <t>1070018</t>
  </si>
  <si>
    <t>N05AH03</t>
  </si>
  <si>
    <t>olanzapin</t>
  </si>
  <si>
    <t>TREANA</t>
  </si>
  <si>
    <t>N05AX08</t>
  </si>
  <si>
    <t>risperidon</t>
  </si>
  <si>
    <t>blister, 20 po 2 mg</t>
  </si>
  <si>
    <t>blister, 20 po 3 mg</t>
  </si>
  <si>
    <t>blister, 20 po 4 mg</t>
  </si>
  <si>
    <t>1070034</t>
  </si>
  <si>
    <t>RISPERIDON</t>
  </si>
  <si>
    <t>1070035</t>
  </si>
  <si>
    <t>1070036</t>
  </si>
  <si>
    <t>1070037</t>
  </si>
  <si>
    <t>RISSAR</t>
  </si>
  <si>
    <t>1072762</t>
  </si>
  <si>
    <t>N06AA09</t>
  </si>
  <si>
    <t>amitriptilin</t>
  </si>
  <si>
    <t>blister, 100 po 10 mg</t>
  </si>
  <si>
    <t>1072763</t>
  </si>
  <si>
    <t>N06AA21</t>
  </si>
  <si>
    <t>maprotilin</t>
  </si>
  <si>
    <t>MAPROTILIN</t>
  </si>
  <si>
    <t>N06AB05</t>
  </si>
  <si>
    <t>paroksetin</t>
  </si>
  <si>
    <t>N06AB06</t>
  </si>
  <si>
    <t>sertralin</t>
  </si>
  <si>
    <t>SIDATA</t>
  </si>
  <si>
    <t>N06AB10</t>
  </si>
  <si>
    <t>escitalopram</t>
  </si>
  <si>
    <t>1072625</t>
  </si>
  <si>
    <t>LATA</t>
  </si>
  <si>
    <t>sprej za nos, suspenzija</t>
  </si>
  <si>
    <t>rastvor za raspršivanje</t>
  </si>
  <si>
    <t>R03AK03</t>
  </si>
  <si>
    <t>fenoterol, ipratropijum bromid</t>
  </si>
  <si>
    <t>BERODUAL N</t>
  </si>
  <si>
    <t>rastvor za inhalaciju pod pritiskom</t>
  </si>
  <si>
    <t>inhalator pod pritiskom sa dozerom,1 po 200 doza (0,05 mg + 0,021 mg)/ doza</t>
  </si>
  <si>
    <t xml:space="preserve">BERODUAL </t>
  </si>
  <si>
    <t>bočica od tamnog stakla,1 po 20 ml ( 0,5 mg/ml + 0,25 mg/ml )</t>
  </si>
  <si>
    <t>Istituto De Angeli S.R.L.</t>
  </si>
  <si>
    <t>beklometazon</t>
  </si>
  <si>
    <t>R03DA05</t>
  </si>
  <si>
    <t>aminofilin</t>
  </si>
  <si>
    <t>S01AA01</t>
  </si>
  <si>
    <t>hloramfenikol</t>
  </si>
  <si>
    <t>mast za oči</t>
  </si>
  <si>
    <t>tuba, 1 po 5 g (1%)</t>
  </si>
  <si>
    <t>HLORAMFENIKOL ALKALOID</t>
  </si>
  <si>
    <t>kapi za oči, rastvor</t>
  </si>
  <si>
    <t>hidrokortizon</t>
  </si>
  <si>
    <t>S01EE01</t>
  </si>
  <si>
    <t>latanoprost</t>
  </si>
  <si>
    <t>1102471</t>
  </si>
  <si>
    <t>izosorbid mononitrat</t>
  </si>
  <si>
    <t>ISOCARD</t>
  </si>
  <si>
    <t>blister, 50 po 60 mg</t>
  </si>
  <si>
    <t>blister, 30 po 10mg</t>
  </si>
  <si>
    <t>blister, 30 po 20mg</t>
  </si>
  <si>
    <t>1103550</t>
  </si>
  <si>
    <t>IRUMED</t>
  </si>
  <si>
    <t xml:space="preserve"> blister, 30 po 5 mg</t>
  </si>
  <si>
    <t>Belupo, Lijekovi i kozmetika d.d.</t>
  </si>
  <si>
    <t>1103551</t>
  </si>
  <si>
    <t>1103867</t>
  </si>
  <si>
    <t>LIZOPRIL</t>
  </si>
  <si>
    <t>Bosnalijek D.D.</t>
  </si>
  <si>
    <t>1103866</t>
  </si>
  <si>
    <t>1103865</t>
  </si>
  <si>
    <t>1104794</t>
  </si>
  <si>
    <t>TOREZ</t>
  </si>
  <si>
    <t>1104793</t>
  </si>
  <si>
    <t>1104792</t>
  </si>
  <si>
    <t>blister, 30 po 40mg</t>
  </si>
  <si>
    <t>Hemofarm AD</t>
  </si>
  <si>
    <t>1084819</t>
  </si>
  <si>
    <t>1084824</t>
  </si>
  <si>
    <t>blister, 60 po 1000mg</t>
  </si>
  <si>
    <t>blister, 30 po 0,5 mg</t>
  </si>
  <si>
    <t>N04AA02</t>
  </si>
  <si>
    <t>biperiden</t>
  </si>
  <si>
    <t>MENDILEX</t>
  </si>
  <si>
    <t>blister, 50 po 2 mg</t>
  </si>
  <si>
    <t>strip, 30 po 10 mg</t>
  </si>
  <si>
    <t>Alkaloid d.o.o Beograd</t>
  </si>
  <si>
    <t>ELORYQA</t>
  </si>
  <si>
    <t>boca staklena, 1 po 100ml (100mg/5ml)</t>
  </si>
  <si>
    <t>Alkaloid AD Skoplje</t>
  </si>
  <si>
    <t>MELPAMID</t>
  </si>
  <si>
    <t>Bosnalijek
 D.D.</t>
  </si>
  <si>
    <t>1042314</t>
  </si>
  <si>
    <t>1042315</t>
  </si>
  <si>
    <t>1042316</t>
  </si>
  <si>
    <t>LAMOTRIX</t>
  </si>
  <si>
    <t>EXEDRAL 25</t>
  </si>
  <si>
    <t>QUETRA 500</t>
  </si>
  <si>
    <t>1084830</t>
  </si>
  <si>
    <t>QUETRA 250</t>
  </si>
  <si>
    <t xml:space="preserve">QUETRA 1000 </t>
  </si>
  <si>
    <t>ARKETIS</t>
  </si>
  <si>
    <t>BLOKMAX® ZA DECU</t>
  </si>
  <si>
    <t>Alkaloid d.o.o. Beograd; Alkaloid ad Skopje</t>
  </si>
  <si>
    <t>Remedica Ltd</t>
  </si>
  <si>
    <t>ONDA</t>
  </si>
  <si>
    <t>blister, 15 po 8 mg</t>
  </si>
  <si>
    <t>Vianex S.A. - Plant B'</t>
  </si>
  <si>
    <t>C01DA02</t>
  </si>
  <si>
    <t>gliceriltrinitrat</t>
  </si>
  <si>
    <t>sublingvalna tableta</t>
  </si>
  <si>
    <t>FUROSEMID BELUPO</t>
  </si>
  <si>
    <t>ROJAZOL</t>
  </si>
  <si>
    <t>tuba, 1 po 30 g (20 mg/g)</t>
  </si>
  <si>
    <t>J01DB05</t>
  </si>
  <si>
    <t>cefadroksil</t>
  </si>
  <si>
    <t>VALDOCEF</t>
  </si>
  <si>
    <t>1321620</t>
  </si>
  <si>
    <t>blister, 10 po 400 mg</t>
  </si>
  <si>
    <t>Alkaloid a.d. Skopje</t>
  </si>
  <si>
    <t>1321622</t>
  </si>
  <si>
    <t>blister, 5 po 400 mg</t>
  </si>
  <si>
    <t>1321521</t>
  </si>
  <si>
    <t>1321523</t>
  </si>
  <si>
    <t>N05AX12</t>
  </si>
  <si>
    <t>aripiprazol</t>
  </si>
  <si>
    <t>TREFERO</t>
  </si>
  <si>
    <t>Hemofarm a.d  Vršac</t>
  </si>
  <si>
    <t>LATANDROPS</t>
  </si>
  <si>
    <t>bočica sa kapaljkom, 1 po 2,5ml</t>
  </si>
  <si>
    <t>Vianex S.A-Plant  A'</t>
  </si>
  <si>
    <t>boca steklena, 1 po 100 ml (100 mg/5 ml)</t>
  </si>
  <si>
    <t>boca staklena, 1 po 60 ml (100 mg/5 ml)</t>
  </si>
  <si>
    <t>1124533</t>
  </si>
  <si>
    <t>Alkaloid AD Skopje</t>
  </si>
  <si>
    <t>blister, 56 po 150 mg</t>
  </si>
  <si>
    <t>blister, 16 po 500mg</t>
  </si>
  <si>
    <t>1021912</t>
  </si>
  <si>
    <t>AMOXICILLIN REMEDICA</t>
  </si>
  <si>
    <t>1026131</t>
  </si>
  <si>
    <t>ESBESUL</t>
  </si>
  <si>
    <t>Bosnalijek DD</t>
  </si>
  <si>
    <t>R03AL01</t>
  </si>
  <si>
    <t>AMINOFILIN RETARD</t>
  </si>
  <si>
    <t xml:space="preserve">Lilly France;
 Eli Lilly Italia S.P.A. </t>
  </si>
  <si>
    <t>CIPROFLOXACIN  REMEDICA</t>
  </si>
  <si>
    <t>KLONAZEPAM REMEDICA</t>
  </si>
  <si>
    <t>Remedica Ltd.;
Rontis Hellas Medical and Pharmaceutical Products S.A.</t>
  </si>
  <si>
    <t>ABASAGLAR</t>
  </si>
  <si>
    <t>uložak, 5 po 3 ml (100 j./ml)</t>
  </si>
  <si>
    <t>Lilly France</t>
  </si>
  <si>
    <t>0041667</t>
  </si>
  <si>
    <t>NITROGLICERIN UNION</t>
  </si>
  <si>
    <t>MOLICOR</t>
  </si>
  <si>
    <t>AZOLAR</t>
  </si>
  <si>
    <t>Belupo, lijekovi i kozmetika d.d.</t>
  </si>
  <si>
    <t>blister, 30 po 30 mg</t>
  </si>
  <si>
    <t>1321900</t>
  </si>
  <si>
    <t>blister,  30 po 10 mg</t>
  </si>
  <si>
    <t>blister,  30 po 15 mg</t>
  </si>
  <si>
    <t>Medochemie Ltd (Central factory)</t>
  </si>
  <si>
    <t>1102102</t>
  </si>
  <si>
    <t>1102060</t>
  </si>
  <si>
    <t>1102520</t>
  </si>
  <si>
    <t>1102519</t>
  </si>
  <si>
    <t>1400473</t>
  </si>
  <si>
    <t>4137000</t>
  </si>
  <si>
    <t>1040190</t>
  </si>
  <si>
    <t>1039395</t>
  </si>
  <si>
    <t>1039377</t>
  </si>
  <si>
    <t>3162001</t>
  </si>
  <si>
    <t>1084080</t>
  </si>
  <si>
    <t>1084081</t>
  </si>
  <si>
    <t>1084082</t>
  </si>
  <si>
    <t>1084083</t>
  </si>
  <si>
    <t>1084518</t>
  </si>
  <si>
    <t>1084517</t>
  </si>
  <si>
    <t>1084519</t>
  </si>
  <si>
    <t>1084841</t>
  </si>
  <si>
    <t>1084842</t>
  </si>
  <si>
    <t>1085320</t>
  </si>
  <si>
    <t>1149040</t>
  </si>
  <si>
    <t>1070800</t>
  </si>
  <si>
    <t>1070801</t>
  </si>
  <si>
    <t>1070935</t>
  </si>
  <si>
    <t>1070928</t>
  </si>
  <si>
    <t>1070929</t>
  </si>
  <si>
    <t>1070101</t>
  </si>
  <si>
    <t>1070103</t>
  </si>
  <si>
    <t>1070170</t>
  </si>
  <si>
    <t>1070171</t>
  </si>
  <si>
    <t>1072730</t>
  </si>
  <si>
    <t>1072731</t>
  </si>
  <si>
    <t>1072724</t>
  </si>
  <si>
    <t>1072723</t>
  </si>
  <si>
    <t>1072000</t>
  </si>
  <si>
    <t>1072001</t>
  </si>
  <si>
    <t>1072003</t>
  </si>
  <si>
    <t>7114725</t>
  </si>
  <si>
    <t>7114129</t>
  </si>
  <si>
    <t>1114293</t>
  </si>
  <si>
    <t>4090816</t>
  </si>
  <si>
    <t>Alkaloid a.d. u saradnji sa Sanofi-Aventis, Francuska</t>
  </si>
  <si>
    <t>blister, 30 po 350 mg</t>
  </si>
  <si>
    <t>Alkaloid d.o.o Beograd; Alkaloid a.d. Skoplje;</t>
  </si>
  <si>
    <t>Hemofarm a.d. Vršac</t>
  </si>
  <si>
    <t>blister, 20 po (400 mg +80 mg)</t>
  </si>
  <si>
    <t>blister, 56 po 100 mg</t>
  </si>
  <si>
    <t>Alkaloid d.o.o. Beograd; Alkaloid a.d. Skopje</t>
  </si>
  <si>
    <t>1103879</t>
  </si>
  <si>
    <t>1401992</t>
  </si>
  <si>
    <t>Belupo, Lijekovi i kozmetika, d.d.</t>
  </si>
  <si>
    <t>1072919</t>
  </si>
  <si>
    <t>PAKSTON</t>
  </si>
  <si>
    <t>Alkaloid ad Skopje</t>
  </si>
  <si>
    <t>1104571</t>
  </si>
  <si>
    <t>ROPUIDO</t>
  </si>
  <si>
    <t>1104572</t>
  </si>
  <si>
    <t>TAMOXIFEN REMEDICA</t>
  </si>
  <si>
    <t>N03AX18</t>
  </si>
  <si>
    <t>lakozamid</t>
  </si>
  <si>
    <t>blister, 56 po 200 mg</t>
  </si>
  <si>
    <t>HALOPERIDOL ACTAVIS</t>
  </si>
  <si>
    <t>AMITRIPTYLINE REMEDICA</t>
  </si>
  <si>
    <t>Farmaceutisch Analytisch Laboratorium Duiven B.V; Medochemie LTD (Factory AZ)</t>
  </si>
  <si>
    <t>1072608</t>
  </si>
  <si>
    <t>PRAMES</t>
  </si>
  <si>
    <t>1047412</t>
  </si>
  <si>
    <t>H02AB09</t>
  </si>
  <si>
    <t>HYDROCORTISON GALEPHARM</t>
  </si>
  <si>
    <t>1061055</t>
  </si>
  <si>
    <t>FOLNACID UNION</t>
  </si>
  <si>
    <t xml:space="preserve">Union medic d.o.o. Novi Sad </t>
  </si>
  <si>
    <t>Belupo d.d.</t>
  </si>
  <si>
    <t>Zaklady Farmaceutyczne Polpharma S.A.</t>
  </si>
  <si>
    <t>Alkaoid AD Skopje</t>
  </si>
  <si>
    <t>blister, 56 po 75 mg</t>
  </si>
  <si>
    <t>1084919</t>
  </si>
  <si>
    <t>PREGALIX</t>
  </si>
  <si>
    <t>Pharmathen International SA; Pharmathen SA</t>
  </si>
  <si>
    <t>1084920</t>
  </si>
  <si>
    <t>1084921</t>
  </si>
  <si>
    <t>1084760</t>
  </si>
  <si>
    <t>LOSMORID</t>
  </si>
  <si>
    <t>1084761</t>
  </si>
  <si>
    <t>1084762</t>
  </si>
  <si>
    <t>1084763</t>
  </si>
  <si>
    <t>MONOPOST</t>
  </si>
  <si>
    <t>kapi za oči, rastvor u jednodoznom kontejneru</t>
  </si>
  <si>
    <t>jednodozni kontejner, 30 (3x10) po 0,2 ml  (50 mcg/ml)</t>
  </si>
  <si>
    <t>Laboratoire Unither - Coutances;
Laboratoires Thea - Clermont Ferrand</t>
  </si>
  <si>
    <t>jednodozni kontejner, 30 (6x5) po 0,2 ml  (50 mcg/ml)</t>
  </si>
  <si>
    <t>J05AF10</t>
  </si>
  <si>
    <t>entekavir</t>
  </si>
  <si>
    <t>QUANTAVIR</t>
  </si>
  <si>
    <t>Abdi Ibrahim Ilac San. Ve Tic A.S.</t>
  </si>
  <si>
    <t>1063221</t>
  </si>
  <si>
    <t>B01AA07</t>
  </si>
  <si>
    <t>acenokumarol</t>
  </si>
  <si>
    <t>ACENOKUMAROL UNION</t>
  </si>
  <si>
    <t>1060140</t>
  </si>
  <si>
    <t>B03AA02</t>
  </si>
  <si>
    <t>gvožđe II fumarat</t>
  </si>
  <si>
    <t>HEFEROL</t>
  </si>
  <si>
    <t>blister, 60 po 100 mg</t>
  </si>
  <si>
    <t>C01EB15</t>
  </si>
  <si>
    <t>trimetazidin</t>
  </si>
  <si>
    <t>blister, 60 po 35 mg</t>
  </si>
  <si>
    <t>1109142</t>
  </si>
  <si>
    <t>MODUXIN MR</t>
  </si>
  <si>
    <t>Gedeon Richter Polska SP, Z.Z.O; Gedeon Richter PLC</t>
  </si>
  <si>
    <t>blister, 30 po 0,4 mg</t>
  </si>
  <si>
    <t>C07AB12</t>
  </si>
  <si>
    <t>nebivolol</t>
  </si>
  <si>
    <t>1107610</t>
  </si>
  <si>
    <t>MASSIDO</t>
  </si>
  <si>
    <t>1103884</t>
  </si>
  <si>
    <t>C09BB03</t>
  </si>
  <si>
    <t>lizinopril, amlodipin</t>
  </si>
  <si>
    <t>LISONORM</t>
  </si>
  <si>
    <t>blister, 30 po (10 mg + 5 mg)</t>
  </si>
  <si>
    <t>Gedeon Richter PLC</t>
  </si>
  <si>
    <t>1103455</t>
  </si>
  <si>
    <t>LISONORM FORTE</t>
  </si>
  <si>
    <t>blister, 30 po (20 mg + 10 mg)</t>
  </si>
  <si>
    <t>1103785</t>
  </si>
  <si>
    <t>blister, 30 po (20 mg + 5 mg)</t>
  </si>
  <si>
    <t>1103837</t>
  </si>
  <si>
    <t>SKOPRYL COMBO</t>
  </si>
  <si>
    <t>1103887</t>
  </si>
  <si>
    <t>1103888</t>
  </si>
  <si>
    <t>C09BB07</t>
  </si>
  <si>
    <t>ramipril, amlodipin</t>
  </si>
  <si>
    <t>blister, 30 po (2,5 mg + 5 mg)</t>
  </si>
  <si>
    <t>blister, 30 po (5 mg + 5 mg)</t>
  </si>
  <si>
    <t>1103302</t>
  </si>
  <si>
    <t>AMORA</t>
  </si>
  <si>
    <t>Belupo D.D.</t>
  </si>
  <si>
    <t>1103303</t>
  </si>
  <si>
    <t>1103304</t>
  </si>
  <si>
    <t>C09CA01</t>
  </si>
  <si>
    <t>losartan</t>
  </si>
  <si>
    <t>1103000</t>
  </si>
  <si>
    <t>LOTAR</t>
  </si>
  <si>
    <t>1103001</t>
  </si>
  <si>
    <t>1103890</t>
  </si>
  <si>
    <t>C09CA07</t>
  </si>
  <si>
    <t>telmisartan</t>
  </si>
  <si>
    <t>MICARDIS</t>
  </si>
  <si>
    <t xml:space="preserve">Boehringer Ingelheim Pharma GmbH &amp; Co. KG; Delpharm Reims </t>
  </si>
  <si>
    <t>1103891</t>
  </si>
  <si>
    <t>28 po 80 mg</t>
  </si>
  <si>
    <t>1401053</t>
  </si>
  <si>
    <t>C09DA07</t>
  </si>
  <si>
    <t>telmisartan, hidrohlortiazid</t>
  </si>
  <si>
    <t>MICARDIS PLUS</t>
  </si>
  <si>
    <t>28 po (80 mg + 12,5 mg)</t>
  </si>
  <si>
    <t>Boehringer Ingelheim Pharma GmbH &amp; Co. KG</t>
  </si>
  <si>
    <t>C10AB05</t>
  </si>
  <si>
    <t>fenofibrat</t>
  </si>
  <si>
    <t>1104233</t>
  </si>
  <si>
    <t>ZYGLIP</t>
  </si>
  <si>
    <t>blister, 30 po 145 mg</t>
  </si>
  <si>
    <t>D06BB03</t>
  </si>
  <si>
    <t>4090291</t>
  </si>
  <si>
    <t>HERPLEX</t>
  </si>
  <si>
    <t>tuba, 1 po 5 g (50 mg/g)</t>
  </si>
  <si>
    <t>4139162</t>
  </si>
  <si>
    <t>ACIKLOVIR UNION</t>
  </si>
  <si>
    <t>tuba, 1 po 10g (50mg/g)</t>
  </si>
  <si>
    <t>4157290</t>
  </si>
  <si>
    <t>G01AF15</t>
  </si>
  <si>
    <t>butokonazol</t>
  </si>
  <si>
    <t>GYNOFORT</t>
  </si>
  <si>
    <t>vaginalni krem</t>
  </si>
  <si>
    <t>aplikator, 1 po 5 g (20 mg/g)</t>
  </si>
  <si>
    <t>1135288</t>
  </si>
  <si>
    <t>G03AA15</t>
  </si>
  <si>
    <t>hlormadinon, etinilestradol</t>
  </si>
  <si>
    <t>BELARA</t>
  </si>
  <si>
    <t>blister, 21 po (2mg + 0.03mg)</t>
  </si>
  <si>
    <t>G04CA02</t>
  </si>
  <si>
    <t>tamsulosin</t>
  </si>
  <si>
    <t>kapsula sa modifikovanim oslobađanjem, tvrda</t>
  </si>
  <si>
    <t>1134242</t>
  </si>
  <si>
    <t>TAMLOS</t>
  </si>
  <si>
    <t>G04CA52</t>
  </si>
  <si>
    <t>tamsulosin, dutasterid</t>
  </si>
  <si>
    <t>boca plastična, 30 po (0,4 mg + 0,5 mg)</t>
  </si>
  <si>
    <t>1134251</t>
  </si>
  <si>
    <t>DUOTAM</t>
  </si>
  <si>
    <t>G04CB02</t>
  </si>
  <si>
    <t>dutasterid</t>
  </si>
  <si>
    <t>1134400</t>
  </si>
  <si>
    <t>LESTEDON</t>
  </si>
  <si>
    <t>1134304</t>
  </si>
  <si>
    <t>VERION</t>
  </si>
  <si>
    <t>J01MA12</t>
  </si>
  <si>
    <t>levofloksacin</t>
  </si>
  <si>
    <t>1329081</t>
  </si>
  <si>
    <t>FOVELID</t>
  </si>
  <si>
    <t>Alkaloid a.d..;
Pharmathen S.A.</t>
  </si>
  <si>
    <t>1329080</t>
  </si>
  <si>
    <t>buprenorfin</t>
  </si>
  <si>
    <t>N04BC05</t>
  </si>
  <si>
    <t>pramipeksol</t>
  </si>
  <si>
    <t>MIRAPEXIN</t>
  </si>
  <si>
    <t>1085081</t>
  </si>
  <si>
    <t>blister, 10 po 0,26 mg</t>
  </si>
  <si>
    <t xml:space="preserve">Boehringer Ingelheim Pharma GmbH </t>
  </si>
  <si>
    <t>1085082</t>
  </si>
  <si>
    <t>blister, 30 po 0,52 mg</t>
  </si>
  <si>
    <t>1085084</t>
  </si>
  <si>
    <t>blister, 30 po 1,05 mg</t>
  </si>
  <si>
    <t>1085083</t>
  </si>
  <si>
    <t>blister, 30 po 2,1 mg</t>
  </si>
  <si>
    <t>1070965</t>
  </si>
  <si>
    <t>N05AH02</t>
  </si>
  <si>
    <t>klozapin</t>
  </si>
  <si>
    <t>CLOZAPINE  REMEDICA</t>
  </si>
  <si>
    <t xml:space="preserve"> blister, 50 po 100 mg</t>
  </si>
  <si>
    <t>1070963</t>
  </si>
  <si>
    <t>N05AH04</t>
  </si>
  <si>
    <t>kvetiapin</t>
  </si>
  <si>
    <t>blister, 60 po 25 mg</t>
  </si>
  <si>
    <t>1070955</t>
  </si>
  <si>
    <t>Q - PIN</t>
  </si>
  <si>
    <t>blister, 60  po 100 mg</t>
  </si>
  <si>
    <t>Belupo,ljekovi i kozmetika dd</t>
  </si>
  <si>
    <t>1070956</t>
  </si>
  <si>
    <t>blister,60  po 200 mg</t>
  </si>
  <si>
    <t>1070892</t>
  </si>
  <si>
    <t>PENTIAX</t>
  </si>
  <si>
    <t>1070891</t>
  </si>
  <si>
    <t>1070890</t>
  </si>
  <si>
    <t>1070129</t>
  </si>
  <si>
    <t>N05AX15</t>
  </si>
  <si>
    <t>kariprazin</t>
  </si>
  <si>
    <t>REAGILA</t>
  </si>
  <si>
    <t>blister, 28 po 1,5 mg</t>
  </si>
  <si>
    <t>1070127</t>
  </si>
  <si>
    <t>blister, 28 po 3 mg</t>
  </si>
  <si>
    <t>1070126</t>
  </si>
  <si>
    <t>blister, 28 po 4,5 mg</t>
  </si>
  <si>
    <t>1070125</t>
  </si>
  <si>
    <t>blister, 28 po 6 mg</t>
  </si>
  <si>
    <t>N05BA12</t>
  </si>
  <si>
    <t>alprazolam</t>
  </si>
  <si>
    <t>1071500</t>
  </si>
  <si>
    <t>MAPRAZAX</t>
  </si>
  <si>
    <t>1077260</t>
  </si>
  <si>
    <t>N05CD02</t>
  </si>
  <si>
    <t>nitrazepam</t>
  </si>
  <si>
    <t>NIPAM</t>
  </si>
  <si>
    <t>N05CF02</t>
  </si>
  <si>
    <t>zolpidem</t>
  </si>
  <si>
    <t>1077311</t>
  </si>
  <si>
    <t>LUNATA</t>
  </si>
  <si>
    <t>1072705</t>
  </si>
  <si>
    <t>N06AX11</t>
  </si>
  <si>
    <t>mirtazapin</t>
  </si>
  <si>
    <t>CALIXTA</t>
  </si>
  <si>
    <t>1072037</t>
  </si>
  <si>
    <t>N06AX21</t>
  </si>
  <si>
    <t>duloksetin</t>
  </si>
  <si>
    <t>TAITA</t>
  </si>
  <si>
    <t>blister,  28 po 30 mg</t>
  </si>
  <si>
    <t>1072036</t>
  </si>
  <si>
    <t>blister,  28 po 60 mg</t>
  </si>
  <si>
    <t>N06DA02</t>
  </si>
  <si>
    <t>donepezil</t>
  </si>
  <si>
    <t>1079051</t>
  </si>
  <si>
    <t>TREGONA</t>
  </si>
  <si>
    <t>1079050</t>
  </si>
  <si>
    <t>N06DX01</t>
  </si>
  <si>
    <t>memantin</t>
  </si>
  <si>
    <t>1079004</t>
  </si>
  <si>
    <t>YMANA</t>
  </si>
  <si>
    <t>1079046</t>
  </si>
  <si>
    <t>MEMALIS</t>
  </si>
  <si>
    <t>1079047</t>
  </si>
  <si>
    <t>N07BC01</t>
  </si>
  <si>
    <t>BUPRENORFIN ALKALOID</t>
  </si>
  <si>
    <t>blister, 7 po 2 mg</t>
  </si>
  <si>
    <t>1182052</t>
  </si>
  <si>
    <t>blister, 7 po 8 mg</t>
  </si>
  <si>
    <t>G.L. Pharma GmbH</t>
  </si>
  <si>
    <t>1182070</t>
  </si>
  <si>
    <t>BUPROBOL</t>
  </si>
  <si>
    <t>1182071</t>
  </si>
  <si>
    <t>7110022</t>
  </si>
  <si>
    <t>R01AD01</t>
  </si>
  <si>
    <t>BECONASE</t>
  </si>
  <si>
    <t xml:space="preserve">bočica sa raspršivačem, 200 po  50 mcg/doza </t>
  </si>
  <si>
    <t>GlaxoSmithKline Pharmaceuticals S.A.; Glaxo Wellcome S.A.</t>
  </si>
  <si>
    <t>R03AL06</t>
  </si>
  <si>
    <t>olodaterol, tiotropijum-bromid</t>
  </si>
  <si>
    <t>SPIOLTO RESPIMAT</t>
  </si>
  <si>
    <t>rastvor za inhalaciju</t>
  </si>
  <si>
    <t>uložak i inhaler, 1 po 60 potisika (30 doza) (2.5mcg/potisak+2.5mcg/potisak)</t>
  </si>
  <si>
    <t>Boehgringer Ingelheim Pharma GmbH&amp;Co.Kg</t>
  </si>
  <si>
    <t>7114730</t>
  </si>
  <si>
    <t>R03BB04</t>
  </si>
  <si>
    <t>tiotropium-bromid</t>
  </si>
  <si>
    <t>SPIRIVA</t>
  </si>
  <si>
    <t>prašak za inhalaciju, tvrda kapsula</t>
  </si>
  <si>
    <t>blister, 30 po 18 mcg</t>
  </si>
  <si>
    <t>7114732</t>
  </si>
  <si>
    <t>tiotropijum-bromid</t>
  </si>
  <si>
    <t>SPIRIVA RESPIMAT</t>
  </si>
  <si>
    <t>uložak i inhaler, 1 po 60 potisaka (30 doza) (2.5 mcg/potisak)</t>
  </si>
  <si>
    <t>originalno pakovanje</t>
  </si>
  <si>
    <t>REGLAN, 40 po 10 mg</t>
  </si>
  <si>
    <t>ONDA, 15 po 8 mg</t>
  </si>
  <si>
    <t>PORTALAK , 1 po 500 ml (66,7 g/100 ml) 96%</t>
  </si>
  <si>
    <t>MELPAMID, 30 po 1 mg</t>
  </si>
  <si>
    <t>MELPAMID, 30 po 2 mg</t>
  </si>
  <si>
    <t>MELPAMID, 30 po 3 mg</t>
  </si>
  <si>
    <t>BIPREZ, 30 po 2,5 mg</t>
  </si>
  <si>
    <t>BIPREZ, 30 po 5 mg</t>
  </si>
  <si>
    <t>BIPREZ, 30 po 10 mg</t>
  </si>
  <si>
    <t>AMLODIPIN ALKALOID, 30 po 5 mg</t>
  </si>
  <si>
    <t>AMLODIPIN ALKALOID, 30 po 10 mg</t>
  </si>
  <si>
    <t>VERAPAMIL ALKALOID, 30 po 40 mg</t>
  </si>
  <si>
    <t>VERAPAMIL ALKALOID, 30 po 80 mg</t>
  </si>
  <si>
    <t>SKOPRYL, 20 po 10 mg</t>
  </si>
  <si>
    <t>SKOPRYL 20 po 20 mg</t>
  </si>
  <si>
    <t>SKOPRYL, 30 po 10 mg</t>
  </si>
  <si>
    <t>SKOPRYL, 30 po 20 mg</t>
  </si>
  <si>
    <t>IRUMED, 30 po 5 mg</t>
  </si>
  <si>
    <t>IRUMED, 30 po 20 mg</t>
  </si>
  <si>
    <t>LIZOPRIL, 20 po 5 mg</t>
  </si>
  <si>
    <t>LIZOPRIL, 20 po 10 mg</t>
  </si>
  <si>
    <t>LIZOPRIL, 20 po 20 mg</t>
  </si>
  <si>
    <t>LIZOPRIL H, 20 po (10 mg + 12,5 mg)</t>
  </si>
  <si>
    <t>LIZOPRIL H, 20 po (20 mg + 12,5 mg)</t>
  </si>
  <si>
    <t>IRUZID, 30 po (10 mg + 12,5 mg)</t>
  </si>
  <si>
    <t>IRUZID, 30 po (20 mg + 25 mg)</t>
  </si>
  <si>
    <t>IRUZID, 30 po (20 mg + 12,5 mg)</t>
  </si>
  <si>
    <t>HOLLESTA, 30 po 10 mg</t>
  </si>
  <si>
    <t>HOLLESTA, 30 po 20 mg</t>
  </si>
  <si>
    <t>HOLLESTA, 30 po 40 mg</t>
  </si>
  <si>
    <t>TOREZ, 30 po 10mg</t>
  </si>
  <si>
    <t>TOREZ, 30 po 20mg</t>
  </si>
  <si>
    <t>TOREZ, 30 po 40mg</t>
  </si>
  <si>
    <t>ROPUIDO, 30 po 10 mg</t>
  </si>
  <si>
    <t>ROPUIDO, 30 po 20 mg</t>
  </si>
  <si>
    <t>PTU 20 po 50 mg</t>
  </si>
  <si>
    <t>PTU 45 po 100 mg</t>
  </si>
  <si>
    <t>VALDOCEF,16 po 500 mg</t>
  </si>
  <si>
    <t>PANCEF, 1 po 100 ml (100 mg/5 ml)</t>
  </si>
  <si>
    <t>PANCEF, 1 po 60 ml (100 mg/5 ml)</t>
  </si>
  <si>
    <t>PANCEF, 10 po 400 mg</t>
  </si>
  <si>
    <t>PANCEF, 5 po 400 mg</t>
  </si>
  <si>
    <t>TRIDOX, 1 po 64,8 g (40 mg/5 ml)</t>
  </si>
  <si>
    <t>TRIDOX, 10 po 100 mg</t>
  </si>
  <si>
    <t>TRIDOX, 10 po 200 mg</t>
  </si>
  <si>
    <t>ESBESUL, 20 po (400 mg +80 mg)</t>
  </si>
  <si>
    <t>CITERAL, 10 po 250 mg</t>
  </si>
  <si>
    <t>CIPROFLOXACIN  REMEDICA, 10 po 250 mg</t>
  </si>
  <si>
    <t>CIPROFLOXACIN  REMEDICA, 10 po 500 mg</t>
  </si>
  <si>
    <t>BLOKMAX® ZA DECU, 1 po 100ml (100mg/5ml)</t>
  </si>
  <si>
    <t>LAMAL, 30 po 25 mg</t>
  </si>
  <si>
    <t>LAMAL, 30 po 50 mg</t>
  </si>
  <si>
    <t>LAMAL, 30 po 100 mg</t>
  </si>
  <si>
    <t>LAMAL, 30 po 200 mg</t>
  </si>
  <si>
    <t>LAMOTRIX, 30 po 25 mg</t>
  </si>
  <si>
    <t>LAMOTRIX, 30 po 50 mg</t>
  </si>
  <si>
    <t>LAMOTRIX, 30 po 100 mg</t>
  </si>
  <si>
    <t>LAMOTRIX, 30 po 200 mg</t>
  </si>
  <si>
    <t>LYVAM, 60 po 250 mg</t>
  </si>
  <si>
    <t>LYVAM, 60 po 500 mg</t>
  </si>
  <si>
    <t>LYVAM_, 60 po 1000mg</t>
  </si>
  <si>
    <t>HALOPERIDOL ACTAVIS, 25 po 2 mg</t>
  </si>
  <si>
    <t>HALOPERIDOL ACTAVIS, 30 po 10 mg</t>
  </si>
  <si>
    <t>TREANA, 30 po 5 mg</t>
  </si>
  <si>
    <t>RISPERIDON, 20 po 1 mg</t>
  </si>
  <si>
    <t>RISPERIDON, 20 po 2 mg</t>
  </si>
  <si>
    <t>RISPERIDON, 20 po 3 mg</t>
  </si>
  <si>
    <t>RISPERIDON, 20 po 4 mg</t>
  </si>
  <si>
    <t>RISSAR, 20 po 1 mg</t>
  </si>
  <si>
    <t>RISSAR, 20 po 2 mg</t>
  </si>
  <si>
    <t>RISSAR, 20 po 3 mg</t>
  </si>
  <si>
    <t>TREFERO,  30 po 10 mg</t>
  </si>
  <si>
    <t>TREFERO,  30 po 15 mg</t>
  </si>
  <si>
    <t>AZOLAR, 30 po 10 mg</t>
  </si>
  <si>
    <t>AZOLAR, 30 po 15 mg</t>
  </si>
  <si>
    <t>AMITRIPTYLINE REMEDICA, 100 po 10 mg</t>
  </si>
  <si>
    <t>AMITRIPTYLINE REMEDICA, 30 po 25 mg</t>
  </si>
  <si>
    <t>MAPROTILIN, 30 po 25 mg</t>
  </si>
  <si>
    <t>MAPROTILIN, 30 po 50 mg</t>
  </si>
  <si>
    <t>PAKSTON, 30 po 20 mg</t>
  </si>
  <si>
    <t>SIDATA_blister, 28 po 100 mg</t>
  </si>
  <si>
    <t>ELORYQA, 30 po 5 mg</t>
  </si>
  <si>
    <t>ELORYQA, 30 po 10 mg</t>
  </si>
  <si>
    <t>ELORYQA, 30 po 20 mg</t>
  </si>
  <si>
    <t>PRAMES, 30 po 10 mg</t>
  </si>
  <si>
    <t>AMINOFILIN RETARD_, 30 po 350 mg</t>
  </si>
  <si>
    <t>LISONORM, 30 po (10 mg + 5 mg)</t>
  </si>
  <si>
    <t>LISONORM, 30 po (20 mg + 5 mg)</t>
  </si>
  <si>
    <t>LOTAR, 30 po 50 mg</t>
  </si>
  <si>
    <t>LOTAR, 30 po 100 mg</t>
  </si>
  <si>
    <t>MICARDIS, 28 po 40 mg</t>
  </si>
  <si>
    <t>MICARDIS_28 po 80 mg</t>
  </si>
  <si>
    <t>FOVELID, 10 po 250 mg</t>
  </si>
  <si>
    <t>FOVELID, 10 po 500 mg</t>
  </si>
  <si>
    <t>CLOZAPINE  REMEDICA, 50 po 100 mg</t>
  </si>
  <si>
    <t>CLOZAPINE  REMEDICA, 50 po 25 mg</t>
  </si>
  <si>
    <t>Q - PIN, 60  po 100 mg</t>
  </si>
  <si>
    <t>Q - PIN,,60  po 200 mg</t>
  </si>
  <si>
    <t>REAGILA, 28 po 1,5 mg</t>
  </si>
  <si>
    <t>REAGILA, 28 po 3 mg</t>
  </si>
  <si>
    <t>REAGILA, 28 po 4,5 mg</t>
  </si>
  <si>
    <t>REAGILA, 28 po 6 mg</t>
  </si>
  <si>
    <t>LUNATA, 20 po 5 mg</t>
  </si>
  <si>
    <t>TAITA,  28 po 30 mg</t>
  </si>
  <si>
    <t>TAITA,  28 po 60 mg</t>
  </si>
  <si>
    <t>TREGONA, 28 po 5 mg</t>
  </si>
  <si>
    <t>TREGONA, 28 po 10 mg</t>
  </si>
  <si>
    <t>BUPRENORFIN ALKALOID, 7 po 8 mg</t>
  </si>
  <si>
    <t xml:space="preserve">JKL </t>
  </si>
  <si>
    <t>PREGALIX
 56 po 50 mg</t>
  </si>
  <si>
    <t>PREGALIX
56 po 75 mg</t>
  </si>
  <si>
    <t>PREGALIX 
56 po 150 mg</t>
  </si>
  <si>
    <t>LOSMORID
56 po 50 mg</t>
  </si>
  <si>
    <t>LOSMORID
56 po 100 mg</t>
  </si>
  <si>
    <t>LOSMORID
56 po 150 mg</t>
  </si>
  <si>
    <t>LOSMORID
56 po 200 mg</t>
  </si>
  <si>
    <t>MONOPOST
30 (3x10) po 0,2 ml  (50 mcg/ml)</t>
  </si>
  <si>
    <t>MONOPOST
30 (6x5) po 0,2 ml  (50 mcg/ml)</t>
  </si>
  <si>
    <t>SKOPRYL COMBO
30 po (10 mg + 5 mg)</t>
  </si>
  <si>
    <t>SKOPRYL COMBO
30 po (20 mg + 5 mg)</t>
  </si>
  <si>
    <t>SKOPRYL COMBO
30 po (20 mg + 10 mg)</t>
  </si>
  <si>
    <t>AMORA
30 po (2,5 mg + 5 mg)</t>
  </si>
  <si>
    <t>AMORA
30 po (5 mg + 5 mg)</t>
  </si>
  <si>
    <t>AMORA
 30 po (10 mg + 5 mg)</t>
  </si>
  <si>
    <t>PENTIAX
60 po 25 mg</t>
  </si>
  <si>
    <t>PENTIAX
60 po 100 mg</t>
  </si>
  <si>
    <t>PENTIAX
60 po 200 mg</t>
  </si>
  <si>
    <t>MEMALIS
28 po 10 mg</t>
  </si>
  <si>
    <t>MEMALIS
28 po 20 mg</t>
  </si>
  <si>
    <t>BUPROBOL
7 po 2 mg</t>
  </si>
  <si>
    <t>BUPROBOL
7 po 8 mg</t>
  </si>
  <si>
    <t xml:space="preserve">Назив партије </t>
  </si>
  <si>
    <t>MIRAPEXIN, 10 po 0,26 mg</t>
  </si>
  <si>
    <t>MIRAPEXIN, 30 po 0,52 mg</t>
  </si>
  <si>
    <t>MIRAPEXIN, 30 po 2,1 mg</t>
  </si>
  <si>
    <t>MIRAPEXIN, 30 po 1,05 mg</t>
  </si>
  <si>
    <t>Редни  број
партије</t>
  </si>
  <si>
    <t>Назив произвођача лека</t>
  </si>
  <si>
    <t>Јединица мере</t>
  </si>
  <si>
    <t>Паковање и јачина лека</t>
  </si>
  <si>
    <t>Јединична цена</t>
  </si>
  <si>
    <t>Стопа ПДВ-а</t>
  </si>
  <si>
    <t>0,5 mg</t>
  </si>
  <si>
    <t xml:space="preserve"> 2 mg</t>
  </si>
  <si>
    <t xml:space="preserve"> 40 mg</t>
  </si>
  <si>
    <t xml:space="preserve"> 10 mg</t>
  </si>
  <si>
    <t>Nitroglicerin UNION bočica staklena, 1x40kom</t>
  </si>
  <si>
    <t>UNION-MEDIC D.O.O. NOVI SAD</t>
  </si>
  <si>
    <t>Molicor blister, 3x10kom</t>
  </si>
  <si>
    <t>Molicor blister, 6x10kom</t>
  </si>
  <si>
    <t>BELUPO, LIJEKOVI I KOZMETIKA D.D.</t>
  </si>
  <si>
    <t>FUROSEMID BELUPO blister, 1x20kom</t>
  </si>
  <si>
    <t>Formula Pharmazeutische und Chemische Entwicklungs GmbH; CYNDEA PHARMA SL</t>
  </si>
  <si>
    <t>Hydrocortison Galepharm blister deljiv na pojedinačne doze, 10x(10x1)kom</t>
  </si>
  <si>
    <t xml:space="preserve">Aflothenol, 60 po 500 mg, </t>
  </si>
  <si>
    <t>Aflothenol, 60 po 1000 mg</t>
  </si>
  <si>
    <t>Количина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</si>
  <si>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
ЈН БР. 404-1-110/24-28</t>
  </si>
  <si>
    <t>Добављач: Farmalogist d.o.o.</t>
  </si>
  <si>
    <t>Фармацеутски облилк</t>
  </si>
  <si>
    <t>Износ ПДВ</t>
  </si>
  <si>
    <t>Вредност са ПДВ</t>
  </si>
  <si>
    <t>Вредност без ПДВ</t>
  </si>
  <si>
    <t>УКУПНА ВРЕДНОСТ БЕЗ ПДВ:</t>
  </si>
  <si>
    <t>ИЗНОС ПДВ:</t>
  </si>
  <si>
    <t>УКУПНА ВРЕДНОСТ СА ПДВ:</t>
  </si>
  <si>
    <t>Aflothenol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</si>
</sst>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-;\-* #,##0_-;_-* &quot;-&quot;_-;_-@_-"/>
    <numFmt numFmtId="170" formatCode="_-* #,##0.00&quot;€&quot;_-;\-* #,##0.00&quot;€&quot;_-;_-* &quot;-&quot;??&quot;€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dd/mm/yyyy;@"/>
    <numFmt numFmtId="203" formatCode="dd\.mm\.yyyy;@"/>
    <numFmt numFmtId="204" formatCode="d\.m\.yyyy;@"/>
    <numFmt numFmtId="205" formatCode="#,##0.00\ _D_i_n_."/>
    <numFmt numFmtId="206" formatCode="#,##0.00;[Red]#,##0.0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000"/>
    <numFmt numFmtId="212" formatCode="[$-81A]d\.\ mmmm\ yyyy"/>
    <numFmt numFmtId="213" formatCode="0000000"/>
    <numFmt numFmtId="214" formatCode="[$-409]h:mm:ss\ AM/PM"/>
    <numFmt numFmtId="215" formatCode="[$-409]dddd\,\ mmmm\ dd\,\ yyyy"/>
    <numFmt numFmtId="216" formatCode="00000"/>
    <numFmt numFmtId="217" formatCode="#,##0.0"/>
    <numFmt numFmtId="218" formatCode="#,##0.000"/>
    <numFmt numFmtId="219" formatCode="#,##0.0000"/>
    <numFmt numFmtId="220" formatCode="0.00000000000000000%"/>
    <numFmt numFmtId="221" formatCode="0.00000000000000000"/>
    <numFmt numFmtId="222" formatCode="0.0000%"/>
    <numFmt numFmtId="223" formatCode="#,##0.00000"/>
    <numFmt numFmtId="224" formatCode="0.000"/>
    <numFmt numFmtId="225" formatCode="[$-10409]#,##0.00;\-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49" fontId="5" fillId="0" borderId="10" xfId="65" applyNumberFormat="1" applyFont="1" applyFill="1" applyBorder="1" applyAlignment="1">
      <alignment horizontal="left" wrapText="1"/>
      <protection/>
    </xf>
    <xf numFmtId="0" fontId="5" fillId="0" borderId="10" xfId="65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10" xfId="65" applyNumberFormat="1" applyFont="1" applyFill="1" applyBorder="1" applyAlignment="1">
      <alignment horizontal="left" wrapText="1"/>
      <protection/>
    </xf>
    <xf numFmtId="2" fontId="5" fillId="0" borderId="10" xfId="65" applyNumberFormat="1" applyFont="1" applyFill="1" applyBorder="1" applyAlignment="1">
      <alignment horizontal="left" wrapText="1"/>
      <protection/>
    </xf>
    <xf numFmtId="49" fontId="5" fillId="0" borderId="10" xfId="72" applyNumberFormat="1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202" fontId="5" fillId="0" borderId="10" xfId="82" applyNumberFormat="1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49" fontId="5" fillId="0" borderId="10" xfId="69" applyNumberFormat="1" applyFont="1" applyFill="1" applyBorder="1" applyAlignment="1">
      <alignment horizontal="left" wrapText="1"/>
      <protection/>
    </xf>
    <xf numFmtId="49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left" wrapText="1"/>
    </xf>
    <xf numFmtId="49" fontId="5" fillId="0" borderId="10" xfId="61" applyNumberFormat="1" applyFont="1" applyFill="1" applyBorder="1" applyAlignment="1">
      <alignment wrapText="1"/>
      <protection/>
    </xf>
    <xf numFmtId="49" fontId="49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13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213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5" fillId="7" borderId="10" xfId="65" applyNumberFormat="1" applyFont="1" applyFill="1" applyBorder="1" applyAlignment="1">
      <alignment horizontal="center" vertical="center" wrapText="1"/>
      <protection/>
    </xf>
    <xf numFmtId="0" fontId="5" fillId="0" borderId="10" xfId="82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2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99" applyFont="1" applyFill="1" applyBorder="1" applyAlignment="1">
      <alignment horizontal="center" vertical="center" wrapText="1"/>
      <protection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72" applyFont="1" applyFill="1" applyBorder="1" applyAlignment="1">
      <alignment horizontal="center" vertical="center" wrapText="1"/>
      <protection/>
    </xf>
    <xf numFmtId="0" fontId="5" fillId="0" borderId="10" xfId="80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202" fontId="5" fillId="0" borderId="10" xfId="65" applyNumberFormat="1" applyFont="1" applyFill="1" applyBorder="1" applyAlignment="1">
      <alignment horizontal="center" vertical="center" wrapText="1"/>
      <protection/>
    </xf>
    <xf numFmtId="202" fontId="5" fillId="0" borderId="10" xfId="82" applyNumberFormat="1" applyFont="1" applyFill="1" applyBorder="1" applyAlignment="1">
      <alignment horizontal="center" vertical="center" wrapText="1"/>
      <protection/>
    </xf>
    <xf numFmtId="49" fontId="5" fillId="0" borderId="10" xfId="82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202" fontId="5" fillId="0" borderId="10" xfId="0" applyNumberFormat="1" applyFont="1" applyFill="1" applyBorder="1" applyAlignment="1">
      <alignment horizontal="center" vertical="center" wrapText="1"/>
    </xf>
    <xf numFmtId="0" fontId="5" fillId="0" borderId="10" xfId="74" applyFont="1" applyFill="1" applyBorder="1" applyAlignment="1">
      <alignment horizontal="center" vertical="center" wrapText="1"/>
      <protection/>
    </xf>
    <xf numFmtId="213" fontId="5" fillId="0" borderId="0" xfId="0" applyNumberFormat="1" applyFont="1" applyFill="1" applyAlignment="1">
      <alignment horizontal="center" vertical="center" wrapText="1"/>
    </xf>
    <xf numFmtId="213" fontId="5" fillId="33" borderId="10" xfId="65" applyNumberFormat="1" applyFont="1" applyFill="1" applyBorder="1" applyAlignment="1">
      <alignment horizontal="center" vertical="center" wrapText="1"/>
      <protection/>
    </xf>
    <xf numFmtId="0" fontId="5" fillId="7" borderId="10" xfId="65" applyFont="1" applyFill="1" applyBorder="1" applyAlignment="1">
      <alignment horizontal="center" vertical="center" wrapText="1"/>
      <protection/>
    </xf>
    <xf numFmtId="0" fontId="5" fillId="7" borderId="10" xfId="0" applyFont="1" applyFill="1" applyBorder="1" applyAlignment="1">
      <alignment horizontal="center" vertical="center" wrapText="1"/>
    </xf>
    <xf numFmtId="49" fontId="5" fillId="7" borderId="10" xfId="65" applyNumberFormat="1" applyFont="1" applyFill="1" applyBorder="1" applyAlignment="1">
      <alignment horizontal="center" vertical="center" wrapText="1"/>
      <protection/>
    </xf>
    <xf numFmtId="0" fontId="5" fillId="7" borderId="10" xfId="0" applyFont="1" applyFill="1" applyBorder="1" applyAlignment="1">
      <alignment horizontal="center" vertical="center"/>
    </xf>
    <xf numFmtId="0" fontId="5" fillId="0" borderId="10" xfId="55" applyFont="1" applyFill="1" applyBorder="1" applyAlignment="1" applyProtection="1">
      <alignment horizontal="center" vertical="center" wrapText="1"/>
      <protection/>
    </xf>
    <xf numFmtId="4" fontId="5" fillId="0" borderId="10" xfId="65" applyNumberFormat="1" applyFont="1" applyFill="1" applyBorder="1" applyAlignment="1">
      <alignment horizontal="center" vertical="center" wrapText="1"/>
      <protection/>
    </xf>
    <xf numFmtId="21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65" applyNumberFormat="1" applyFont="1" applyFill="1" applyBorder="1" applyAlignment="1">
      <alignment horizontal="center" vertical="center"/>
      <protection/>
    </xf>
    <xf numFmtId="4" fontId="5" fillId="0" borderId="10" xfId="69" applyNumberFormat="1" applyFont="1" applyFill="1" applyBorder="1" applyAlignment="1">
      <alignment horizontal="center" vertical="center"/>
      <protection/>
    </xf>
    <xf numFmtId="4" fontId="5" fillId="0" borderId="10" xfId="69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70" applyNumberFormat="1" applyFont="1" applyFill="1" applyBorder="1" applyAlignment="1">
      <alignment horizontal="center" vertical="center" wrapText="1"/>
      <protection/>
    </xf>
    <xf numFmtId="9" fontId="5" fillId="0" borderId="10" xfId="0" applyNumberFormat="1" applyFont="1" applyFill="1" applyBorder="1" applyAlignment="1">
      <alignment horizontal="center" vertical="center"/>
    </xf>
    <xf numFmtId="0" fontId="5" fillId="33" borderId="10" xfId="65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1 3" xfId="61"/>
    <cellStyle name="Normal 13" xfId="62"/>
    <cellStyle name="Normal 14" xfId="63"/>
    <cellStyle name="Normal 14 2 3" xfId="64"/>
    <cellStyle name="Normal 2" xfId="65"/>
    <cellStyle name="Normal 2 10" xfId="66"/>
    <cellStyle name="Normal 2 10 2" xfId="67"/>
    <cellStyle name="Normal 2 11" xfId="68"/>
    <cellStyle name="Normal 2 13" xfId="69"/>
    <cellStyle name="Normal 2 13 2" xfId="70"/>
    <cellStyle name="Normal 2 14" xfId="71"/>
    <cellStyle name="Normal 2 2" xfId="72"/>
    <cellStyle name="Normal 2 2 10" xfId="73"/>
    <cellStyle name="Normal 2 2 12" xfId="74"/>
    <cellStyle name="Normal 2 2 13" xfId="75"/>
    <cellStyle name="Normal 2 2 2" xfId="76"/>
    <cellStyle name="Normal 2 2 2 2" xfId="77"/>
    <cellStyle name="Normal 2 2 2 3" xfId="78"/>
    <cellStyle name="Normal 2 2 3" xfId="79"/>
    <cellStyle name="Normal 2 2 6" xfId="80"/>
    <cellStyle name="Normal 2 2 8" xfId="81"/>
    <cellStyle name="Normal 2 3" xfId="82"/>
    <cellStyle name="Normal 2 3 2" xfId="83"/>
    <cellStyle name="Normal 2 3 3" xfId="84"/>
    <cellStyle name="Normal 2 3 4" xfId="85"/>
    <cellStyle name="Normal 2 3 5" xfId="86"/>
    <cellStyle name="Normal 2 3 6" xfId="87"/>
    <cellStyle name="Normal 2 4" xfId="88"/>
    <cellStyle name="Normal 2 8 2" xfId="89"/>
    <cellStyle name="Normal 3" xfId="90"/>
    <cellStyle name="Normal 3 3" xfId="91"/>
    <cellStyle name="Normal 4" xfId="92"/>
    <cellStyle name="Normal 4 2 2 2" xfId="93"/>
    <cellStyle name="Normal 4 2 4" xfId="94"/>
    <cellStyle name="Normal 4 4 3 3" xfId="95"/>
    <cellStyle name="Normal 5" xfId="96"/>
    <cellStyle name="Normal 5 2" xfId="97"/>
    <cellStyle name="Normal 7" xfId="98"/>
    <cellStyle name="Normal 7 4" xfId="99"/>
    <cellStyle name="Note" xfId="100"/>
    <cellStyle name="Output" xfId="101"/>
    <cellStyle name="Percent" xfId="102"/>
    <cellStyle name="Percent 2" xfId="103"/>
    <cellStyle name="Percent 2 12" xfId="104"/>
    <cellStyle name="Percent 2 12 2" xfId="105"/>
    <cellStyle name="Percent 2 13" xfId="106"/>
    <cellStyle name="Percent 2 13 2" xfId="107"/>
    <cellStyle name="Percent 2 13 2 2" xfId="108"/>
    <cellStyle name="Percent 2 13 3" xfId="109"/>
    <cellStyle name="Percent 4" xfId="110"/>
    <cellStyle name="Percent 4 2" xfId="111"/>
    <cellStyle name="Percent 5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2"/>
  <sheetViews>
    <sheetView tabSelected="1" view="pageBreakPreview" zoomScale="170" zoomScaleNormal="170" zoomScaleSheetLayoutView="170" zoomScalePageLayoutView="0" workbookViewId="0" topLeftCell="B1">
      <pane ySplit="5" topLeftCell="A6" activePane="bottomLeft" state="frozen"/>
      <selection pane="topLeft" activeCell="A1" sqref="A1"/>
      <selection pane="bottomLeft" activeCell="G96" sqref="G96"/>
    </sheetView>
  </sheetViews>
  <sheetFormatPr defaultColWidth="9.140625" defaultRowHeight="15"/>
  <cols>
    <col min="1" max="1" width="9.7109375" style="13" hidden="1" customWidth="1"/>
    <col min="2" max="2" width="7.28125" style="31" customWidth="1"/>
    <col min="3" max="3" width="7.57421875" style="57" customWidth="1"/>
    <col min="4" max="4" width="8.8515625" style="31" customWidth="1"/>
    <col min="5" max="5" width="11.140625" style="31" customWidth="1"/>
    <col min="6" max="6" width="10.140625" style="31" customWidth="1"/>
    <col min="7" max="7" width="9.8515625" style="31" customWidth="1"/>
    <col min="8" max="8" width="12.00390625" style="31" customWidth="1"/>
    <col min="9" max="9" width="13.7109375" style="31" customWidth="1"/>
    <col min="10" max="10" width="12.00390625" style="31" customWidth="1"/>
    <col min="11" max="11" width="10.57421875" style="31" customWidth="1"/>
    <col min="12" max="12" width="10.57421875" style="15" customWidth="1"/>
    <col min="13" max="13" width="9.57421875" style="78" bestFit="1" customWidth="1"/>
    <col min="14" max="14" width="9.57421875" style="78" customWidth="1"/>
    <col min="15" max="15" width="9.140625" style="15" customWidth="1"/>
    <col min="16" max="16384" width="9.140625" style="3" customWidth="1"/>
  </cols>
  <sheetData>
    <row r="1" spans="2:17" ht="37.5" customHeight="1">
      <c r="B1" s="83" t="s">
        <v>866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5" ht="21" customHeight="1">
      <c r="B2" s="82" t="s">
        <v>867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5" spans="1:17" s="22" customFormat="1" ht="36">
      <c r="A5" s="27" t="s">
        <v>0</v>
      </c>
      <c r="B5" s="27" t="s">
        <v>845</v>
      </c>
      <c r="C5" s="28" t="s">
        <v>817</v>
      </c>
      <c r="D5" s="29" t="s">
        <v>1</v>
      </c>
      <c r="E5" s="29" t="s">
        <v>2</v>
      </c>
      <c r="F5" s="29" t="s">
        <v>840</v>
      </c>
      <c r="G5" s="29" t="s">
        <v>3</v>
      </c>
      <c r="H5" s="29" t="s">
        <v>868</v>
      </c>
      <c r="I5" s="29" t="s">
        <v>848</v>
      </c>
      <c r="J5" s="29" t="s">
        <v>846</v>
      </c>
      <c r="K5" s="29" t="s">
        <v>847</v>
      </c>
      <c r="L5" s="67" t="s">
        <v>849</v>
      </c>
      <c r="M5" s="76" t="s">
        <v>865</v>
      </c>
      <c r="N5" s="80" t="s">
        <v>871</v>
      </c>
      <c r="O5" s="68" t="s">
        <v>850</v>
      </c>
      <c r="P5" s="79" t="s">
        <v>869</v>
      </c>
      <c r="Q5" s="79" t="s">
        <v>870</v>
      </c>
    </row>
    <row r="6" spans="1:17" ht="45">
      <c r="A6" s="1" t="s">
        <v>14</v>
      </c>
      <c r="B6" s="32">
        <v>11</v>
      </c>
      <c r="C6" s="24">
        <v>1124303</v>
      </c>
      <c r="D6" s="26" t="s">
        <v>10</v>
      </c>
      <c r="E6" s="26" t="s">
        <v>11</v>
      </c>
      <c r="F6" s="26" t="s">
        <v>709</v>
      </c>
      <c r="G6" s="26" t="s">
        <v>15</v>
      </c>
      <c r="H6" s="26" t="s">
        <v>12</v>
      </c>
      <c r="I6" s="26" t="s">
        <v>16</v>
      </c>
      <c r="J6" s="26" t="s">
        <v>439</v>
      </c>
      <c r="K6" s="26" t="s">
        <v>708</v>
      </c>
      <c r="L6" s="69">
        <v>188.08</v>
      </c>
      <c r="M6" s="77"/>
      <c r="N6" s="81">
        <f>L6*M6</f>
        <v>0</v>
      </c>
      <c r="O6" s="74">
        <v>0.1</v>
      </c>
      <c r="P6" s="33">
        <f>N6*O6</f>
        <v>0</v>
      </c>
      <c r="Q6" s="33">
        <f>N6+P6</f>
        <v>0</v>
      </c>
    </row>
    <row r="7" spans="1:17" ht="22.5">
      <c r="A7" s="1" t="s">
        <v>370</v>
      </c>
      <c r="B7" s="32">
        <v>14</v>
      </c>
      <c r="C7" s="24">
        <v>1124533</v>
      </c>
      <c r="D7" s="26" t="s">
        <v>17</v>
      </c>
      <c r="E7" s="26" t="s">
        <v>18</v>
      </c>
      <c r="F7" s="26" t="s">
        <v>710</v>
      </c>
      <c r="G7" s="26" t="s">
        <v>342</v>
      </c>
      <c r="H7" s="26" t="s">
        <v>19</v>
      </c>
      <c r="I7" s="26" t="s">
        <v>343</v>
      </c>
      <c r="J7" s="26" t="s">
        <v>344</v>
      </c>
      <c r="K7" s="26" t="s">
        <v>708</v>
      </c>
      <c r="L7" s="69">
        <v>2301.07</v>
      </c>
      <c r="M7" s="77"/>
      <c r="N7" s="81">
        <f aca="true" t="shared" si="0" ref="N7:N70">L7*M7</f>
        <v>0</v>
      </c>
      <c r="O7" s="74">
        <v>0.1</v>
      </c>
      <c r="P7" s="33">
        <f aca="true" t="shared" si="1" ref="P7:P70">N7*O7</f>
        <v>0</v>
      </c>
      <c r="Q7" s="33">
        <f aca="true" t="shared" si="2" ref="Q7:Q70">N7+P7</f>
        <v>0</v>
      </c>
    </row>
    <row r="8" spans="1:17" ht="45">
      <c r="A8" s="1" t="s">
        <v>21</v>
      </c>
      <c r="B8" s="32">
        <v>20</v>
      </c>
      <c r="C8" s="24">
        <v>3127050</v>
      </c>
      <c r="D8" s="26" t="s">
        <v>22</v>
      </c>
      <c r="E8" s="26" t="s">
        <v>23</v>
      </c>
      <c r="F8" s="26" t="s">
        <v>711</v>
      </c>
      <c r="G8" s="26" t="s">
        <v>24</v>
      </c>
      <c r="H8" s="26" t="s">
        <v>25</v>
      </c>
      <c r="I8" s="26" t="s">
        <v>26</v>
      </c>
      <c r="J8" s="26" t="s">
        <v>27</v>
      </c>
      <c r="K8" s="26" t="s">
        <v>708</v>
      </c>
      <c r="L8" s="69">
        <v>423.65</v>
      </c>
      <c r="M8" s="77"/>
      <c r="N8" s="81">
        <f t="shared" si="0"/>
        <v>0</v>
      </c>
      <c r="O8" s="74">
        <v>0.1</v>
      </c>
      <c r="P8" s="33">
        <f t="shared" si="1"/>
        <v>0</v>
      </c>
      <c r="Q8" s="33">
        <f t="shared" si="2"/>
        <v>0</v>
      </c>
    </row>
    <row r="9" spans="1:17" ht="33.75">
      <c r="A9" s="1" t="s">
        <v>34</v>
      </c>
      <c r="B9" s="32">
        <v>35</v>
      </c>
      <c r="C9" s="24">
        <v>41425</v>
      </c>
      <c r="D9" s="26" t="s">
        <v>30</v>
      </c>
      <c r="E9" s="26" t="s">
        <v>31</v>
      </c>
      <c r="F9" s="26" t="s">
        <v>35</v>
      </c>
      <c r="G9" s="26" t="s">
        <v>35</v>
      </c>
      <c r="H9" s="26" t="s">
        <v>32</v>
      </c>
      <c r="I9" s="26" t="s">
        <v>36</v>
      </c>
      <c r="J9" s="26" t="s">
        <v>37</v>
      </c>
      <c r="K9" s="26" t="s">
        <v>708</v>
      </c>
      <c r="L9" s="69">
        <v>2303.67</v>
      </c>
      <c r="M9" s="77"/>
      <c r="N9" s="81">
        <f t="shared" si="0"/>
        <v>0</v>
      </c>
      <c r="O9" s="74">
        <v>0.1</v>
      </c>
      <c r="P9" s="33">
        <f t="shared" si="1"/>
        <v>0</v>
      </c>
      <c r="Q9" s="33">
        <f t="shared" si="2"/>
        <v>0</v>
      </c>
    </row>
    <row r="10" spans="1:17" ht="33.75">
      <c r="A10" s="1" t="s">
        <v>38</v>
      </c>
      <c r="B10" s="32">
        <v>37</v>
      </c>
      <c r="C10" s="24">
        <v>41507</v>
      </c>
      <c r="D10" s="26" t="s">
        <v>39</v>
      </c>
      <c r="E10" s="26" t="s">
        <v>40</v>
      </c>
      <c r="F10" s="26" t="s">
        <v>41</v>
      </c>
      <c r="G10" s="26" t="s">
        <v>41</v>
      </c>
      <c r="H10" s="26" t="s">
        <v>32</v>
      </c>
      <c r="I10" s="26" t="s">
        <v>33</v>
      </c>
      <c r="J10" s="26" t="s">
        <v>381</v>
      </c>
      <c r="K10" s="26" t="s">
        <v>708</v>
      </c>
      <c r="L10" s="69">
        <v>2996.99</v>
      </c>
      <c r="M10" s="77"/>
      <c r="N10" s="81">
        <f t="shared" si="0"/>
        <v>0</v>
      </c>
      <c r="O10" s="74">
        <v>0.1</v>
      </c>
      <c r="P10" s="33">
        <f t="shared" si="1"/>
        <v>0</v>
      </c>
      <c r="Q10" s="33">
        <f t="shared" si="2"/>
        <v>0</v>
      </c>
    </row>
    <row r="11" spans="1:17" ht="33.75">
      <c r="A11" s="1" t="s">
        <v>44</v>
      </c>
      <c r="B11" s="32">
        <v>45</v>
      </c>
      <c r="C11" s="24">
        <v>41428</v>
      </c>
      <c r="D11" s="26" t="s">
        <v>42</v>
      </c>
      <c r="E11" s="26" t="s">
        <v>45</v>
      </c>
      <c r="F11" s="26" t="s">
        <v>46</v>
      </c>
      <c r="G11" s="26" t="s">
        <v>46</v>
      </c>
      <c r="H11" s="26" t="s">
        <v>43</v>
      </c>
      <c r="I11" s="26" t="s">
        <v>36</v>
      </c>
      <c r="J11" s="26" t="s">
        <v>37</v>
      </c>
      <c r="K11" s="26" t="s">
        <v>708</v>
      </c>
      <c r="L11" s="69">
        <v>2477.28</v>
      </c>
      <c r="M11" s="77"/>
      <c r="N11" s="81">
        <f t="shared" si="0"/>
        <v>0</v>
      </c>
      <c r="O11" s="74">
        <v>0.1</v>
      </c>
      <c r="P11" s="33">
        <f t="shared" si="1"/>
        <v>0</v>
      </c>
      <c r="Q11" s="33">
        <f t="shared" si="2"/>
        <v>0</v>
      </c>
    </row>
    <row r="12" spans="1:17" ht="33.75">
      <c r="A12" s="1" t="s">
        <v>48</v>
      </c>
      <c r="B12" s="32">
        <v>50</v>
      </c>
      <c r="C12" s="24">
        <v>41427</v>
      </c>
      <c r="D12" s="26" t="s">
        <v>47</v>
      </c>
      <c r="E12" s="26" t="s">
        <v>45</v>
      </c>
      <c r="F12" s="26" t="s">
        <v>49</v>
      </c>
      <c r="G12" s="26" t="s">
        <v>49</v>
      </c>
      <c r="H12" s="26" t="s">
        <v>43</v>
      </c>
      <c r="I12" s="26" t="s">
        <v>36</v>
      </c>
      <c r="J12" s="26" t="s">
        <v>37</v>
      </c>
      <c r="K12" s="26" t="s">
        <v>708</v>
      </c>
      <c r="L12" s="64">
        <v>1988.63</v>
      </c>
      <c r="M12" s="77"/>
      <c r="N12" s="81">
        <f t="shared" si="0"/>
        <v>0</v>
      </c>
      <c r="O12" s="74">
        <v>0.1</v>
      </c>
      <c r="P12" s="33">
        <f t="shared" si="1"/>
        <v>0</v>
      </c>
      <c r="Q12" s="33">
        <f t="shared" si="2"/>
        <v>0</v>
      </c>
    </row>
    <row r="13" spans="1:17" ht="33.75">
      <c r="A13" s="1" t="s">
        <v>50</v>
      </c>
      <c r="B13" s="32">
        <v>51</v>
      </c>
      <c r="C13" s="24">
        <v>41502</v>
      </c>
      <c r="D13" s="26" t="s">
        <v>51</v>
      </c>
      <c r="E13" s="26" t="s">
        <v>40</v>
      </c>
      <c r="F13" s="26" t="s">
        <v>52</v>
      </c>
      <c r="G13" s="26" t="s">
        <v>52</v>
      </c>
      <c r="H13" s="26" t="s">
        <v>43</v>
      </c>
      <c r="I13" s="26" t="s">
        <v>53</v>
      </c>
      <c r="J13" s="26" t="s">
        <v>37</v>
      </c>
      <c r="K13" s="26" t="s">
        <v>708</v>
      </c>
      <c r="L13" s="69">
        <v>2996.99</v>
      </c>
      <c r="M13" s="77"/>
      <c r="N13" s="81">
        <f t="shared" si="0"/>
        <v>0</v>
      </c>
      <c r="O13" s="74">
        <v>0.1</v>
      </c>
      <c r="P13" s="33">
        <f t="shared" si="1"/>
        <v>0</v>
      </c>
      <c r="Q13" s="33">
        <f t="shared" si="2"/>
        <v>0</v>
      </c>
    </row>
    <row r="14" spans="1:17" ht="33.75">
      <c r="A14" s="1" t="s">
        <v>54</v>
      </c>
      <c r="B14" s="32">
        <v>52</v>
      </c>
      <c r="C14" s="24">
        <v>41503</v>
      </c>
      <c r="D14" s="26" t="s">
        <v>51</v>
      </c>
      <c r="E14" s="26" t="s">
        <v>40</v>
      </c>
      <c r="F14" s="26" t="s">
        <v>55</v>
      </c>
      <c r="G14" s="26" t="s">
        <v>55</v>
      </c>
      <c r="H14" s="26" t="s">
        <v>43</v>
      </c>
      <c r="I14" s="26" t="s">
        <v>53</v>
      </c>
      <c r="J14" s="26" t="s">
        <v>37</v>
      </c>
      <c r="K14" s="26" t="s">
        <v>708</v>
      </c>
      <c r="L14" s="69">
        <v>2996.99</v>
      </c>
      <c r="M14" s="77"/>
      <c r="N14" s="81">
        <f t="shared" si="0"/>
        <v>0</v>
      </c>
      <c r="O14" s="74">
        <v>0.1</v>
      </c>
      <c r="P14" s="33">
        <f t="shared" si="1"/>
        <v>0</v>
      </c>
      <c r="Q14" s="33">
        <f t="shared" si="2"/>
        <v>0</v>
      </c>
    </row>
    <row r="15" spans="1:17" ht="33.75">
      <c r="A15" s="1" t="s">
        <v>388</v>
      </c>
      <c r="B15" s="32">
        <v>56</v>
      </c>
      <c r="C15" s="24">
        <v>41667</v>
      </c>
      <c r="D15" s="26" t="s">
        <v>56</v>
      </c>
      <c r="E15" s="26" t="s">
        <v>57</v>
      </c>
      <c r="F15" s="26" t="s">
        <v>385</v>
      </c>
      <c r="G15" s="26" t="s">
        <v>385</v>
      </c>
      <c r="H15" s="26" t="s">
        <v>32</v>
      </c>
      <c r="I15" s="26" t="s">
        <v>386</v>
      </c>
      <c r="J15" s="26" t="s">
        <v>387</v>
      </c>
      <c r="K15" s="26" t="s">
        <v>708</v>
      </c>
      <c r="L15" s="69">
        <v>3199.98</v>
      </c>
      <c r="M15" s="77"/>
      <c r="N15" s="81">
        <f t="shared" si="0"/>
        <v>0</v>
      </c>
      <c r="O15" s="74">
        <v>0.1</v>
      </c>
      <c r="P15" s="33">
        <f t="shared" si="1"/>
        <v>0</v>
      </c>
      <c r="Q15" s="33">
        <f t="shared" si="2"/>
        <v>0</v>
      </c>
    </row>
    <row r="16" spans="1:17" s="14" customFormat="1" ht="22.5">
      <c r="A16" s="5" t="s">
        <v>329</v>
      </c>
      <c r="B16" s="32">
        <v>80</v>
      </c>
      <c r="C16" s="24">
        <v>1042314</v>
      </c>
      <c r="D16" s="38" t="s">
        <v>59</v>
      </c>
      <c r="E16" s="38" t="s">
        <v>60</v>
      </c>
      <c r="F16" s="26" t="s">
        <v>712</v>
      </c>
      <c r="G16" s="38" t="s">
        <v>327</v>
      </c>
      <c r="H16" s="38" t="s">
        <v>12</v>
      </c>
      <c r="I16" s="38" t="s">
        <v>64</v>
      </c>
      <c r="J16" s="38" t="s">
        <v>328</v>
      </c>
      <c r="K16" s="26" t="s">
        <v>708</v>
      </c>
      <c r="L16" s="69">
        <v>77.14</v>
      </c>
      <c r="M16" s="77"/>
      <c r="N16" s="81">
        <f t="shared" si="0"/>
        <v>0</v>
      </c>
      <c r="O16" s="74">
        <v>0.1</v>
      </c>
      <c r="P16" s="33">
        <f t="shared" si="1"/>
        <v>0</v>
      </c>
      <c r="Q16" s="33">
        <f t="shared" si="2"/>
        <v>0</v>
      </c>
    </row>
    <row r="17" spans="1:17" s="14" customFormat="1" ht="22.5">
      <c r="A17" s="5" t="s">
        <v>330</v>
      </c>
      <c r="B17" s="32">
        <v>81</v>
      </c>
      <c r="C17" s="24">
        <v>1042315</v>
      </c>
      <c r="D17" s="38" t="s">
        <v>59</v>
      </c>
      <c r="E17" s="38" t="s">
        <v>60</v>
      </c>
      <c r="F17" s="26" t="s">
        <v>713</v>
      </c>
      <c r="G17" s="38" t="s">
        <v>327</v>
      </c>
      <c r="H17" s="38" t="s">
        <v>12</v>
      </c>
      <c r="I17" s="38" t="s">
        <v>61</v>
      </c>
      <c r="J17" s="38" t="s">
        <v>328</v>
      </c>
      <c r="K17" s="26" t="s">
        <v>708</v>
      </c>
      <c r="L17" s="69">
        <v>79.23</v>
      </c>
      <c r="M17" s="77"/>
      <c r="N17" s="81">
        <f t="shared" si="0"/>
        <v>0</v>
      </c>
      <c r="O17" s="74">
        <v>0.1</v>
      </c>
      <c r="P17" s="33">
        <f t="shared" si="1"/>
        <v>0</v>
      </c>
      <c r="Q17" s="33">
        <f t="shared" si="2"/>
        <v>0</v>
      </c>
    </row>
    <row r="18" spans="1:17" s="14" customFormat="1" ht="22.5">
      <c r="A18" s="5" t="s">
        <v>331</v>
      </c>
      <c r="B18" s="32">
        <v>82</v>
      </c>
      <c r="C18" s="24">
        <v>1042316</v>
      </c>
      <c r="D18" s="38" t="s">
        <v>59</v>
      </c>
      <c r="E18" s="38" t="s">
        <v>60</v>
      </c>
      <c r="F18" s="26" t="s">
        <v>714</v>
      </c>
      <c r="G18" s="38" t="s">
        <v>327</v>
      </c>
      <c r="H18" s="38" t="s">
        <v>12</v>
      </c>
      <c r="I18" s="38" t="s">
        <v>62</v>
      </c>
      <c r="J18" s="38" t="s">
        <v>328</v>
      </c>
      <c r="K18" s="26" t="s">
        <v>708</v>
      </c>
      <c r="L18" s="69">
        <v>133.21</v>
      </c>
      <c r="M18" s="77"/>
      <c r="N18" s="81">
        <f t="shared" si="0"/>
        <v>0</v>
      </c>
      <c r="O18" s="74">
        <v>0.1</v>
      </c>
      <c r="P18" s="33">
        <f t="shared" si="1"/>
        <v>0</v>
      </c>
      <c r="Q18" s="33">
        <f t="shared" si="2"/>
        <v>0</v>
      </c>
    </row>
    <row r="19" spans="1:17" ht="22.5">
      <c r="A19" s="16" t="s">
        <v>467</v>
      </c>
      <c r="B19" s="32">
        <v>98</v>
      </c>
      <c r="C19" s="24">
        <v>1061055</v>
      </c>
      <c r="D19" s="36" t="s">
        <v>67</v>
      </c>
      <c r="E19" s="36" t="s">
        <v>68</v>
      </c>
      <c r="F19" s="26" t="s">
        <v>468</v>
      </c>
      <c r="G19" s="25" t="s">
        <v>468</v>
      </c>
      <c r="H19" s="36" t="s">
        <v>12</v>
      </c>
      <c r="I19" s="36" t="s">
        <v>69</v>
      </c>
      <c r="J19" s="25" t="s">
        <v>469</v>
      </c>
      <c r="K19" s="26" t="s">
        <v>708</v>
      </c>
      <c r="L19" s="70">
        <v>116.01</v>
      </c>
      <c r="M19" s="77"/>
      <c r="N19" s="81">
        <f t="shared" si="0"/>
        <v>0</v>
      </c>
      <c r="O19" s="74">
        <v>0.1</v>
      </c>
      <c r="P19" s="33">
        <f t="shared" si="1"/>
        <v>0</v>
      </c>
      <c r="Q19" s="33">
        <f t="shared" si="2"/>
        <v>0</v>
      </c>
    </row>
    <row r="20" spans="1:17" ht="56.25">
      <c r="A20" s="12" t="s">
        <v>398</v>
      </c>
      <c r="B20" s="34">
        <v>105</v>
      </c>
      <c r="C20" s="24">
        <v>1102102</v>
      </c>
      <c r="D20" s="44" t="s">
        <v>345</v>
      </c>
      <c r="E20" s="25" t="s">
        <v>346</v>
      </c>
      <c r="F20" s="75" t="s">
        <v>855</v>
      </c>
      <c r="G20" s="60" t="s">
        <v>389</v>
      </c>
      <c r="H20" s="39" t="s">
        <v>347</v>
      </c>
      <c r="I20" s="39" t="s">
        <v>851</v>
      </c>
      <c r="J20" s="25" t="s">
        <v>856</v>
      </c>
      <c r="K20" s="26" t="s">
        <v>708</v>
      </c>
      <c r="L20" s="69">
        <v>136.98</v>
      </c>
      <c r="M20" s="77"/>
      <c r="N20" s="81">
        <f t="shared" si="0"/>
        <v>0</v>
      </c>
      <c r="O20" s="74">
        <v>0.1</v>
      </c>
      <c r="P20" s="33">
        <f t="shared" si="1"/>
        <v>0</v>
      </c>
      <c r="Q20" s="33">
        <f t="shared" si="2"/>
        <v>0</v>
      </c>
    </row>
    <row r="21" spans="1:17" ht="45">
      <c r="A21" s="1" t="s">
        <v>399</v>
      </c>
      <c r="B21" s="32">
        <v>106</v>
      </c>
      <c r="C21" s="24">
        <v>1102060</v>
      </c>
      <c r="D21" s="26" t="s">
        <v>73</v>
      </c>
      <c r="E21" s="26" t="s">
        <v>74</v>
      </c>
      <c r="F21" s="26" t="s">
        <v>75</v>
      </c>
      <c r="G21" s="26" t="s">
        <v>75</v>
      </c>
      <c r="H21" s="26" t="s">
        <v>76</v>
      </c>
      <c r="I21" s="26" t="s">
        <v>77</v>
      </c>
      <c r="J21" s="26" t="s">
        <v>6</v>
      </c>
      <c r="K21" s="26" t="s">
        <v>708</v>
      </c>
      <c r="L21" s="69">
        <v>224.65</v>
      </c>
      <c r="M21" s="77"/>
      <c r="N21" s="81">
        <f t="shared" si="0"/>
        <v>0</v>
      </c>
      <c r="O21" s="74">
        <v>0.1</v>
      </c>
      <c r="P21" s="33">
        <f t="shared" si="1"/>
        <v>0</v>
      </c>
      <c r="Q21" s="33">
        <f t="shared" si="2"/>
        <v>0</v>
      </c>
    </row>
    <row r="22" spans="1:17" ht="33.75">
      <c r="A22" s="1" t="s">
        <v>292</v>
      </c>
      <c r="B22" s="32">
        <v>112</v>
      </c>
      <c r="C22" s="24">
        <v>1102471</v>
      </c>
      <c r="D22" s="26" t="s">
        <v>79</v>
      </c>
      <c r="E22" s="26" t="s">
        <v>293</v>
      </c>
      <c r="F22" s="26" t="s">
        <v>294</v>
      </c>
      <c r="G22" s="26" t="s">
        <v>294</v>
      </c>
      <c r="H22" s="26" t="s">
        <v>107</v>
      </c>
      <c r="I22" s="26" t="s">
        <v>295</v>
      </c>
      <c r="J22" s="25" t="s">
        <v>470</v>
      </c>
      <c r="K22" s="26" t="s">
        <v>708</v>
      </c>
      <c r="L22" s="69">
        <v>720.17</v>
      </c>
      <c r="M22" s="77"/>
      <c r="N22" s="81">
        <f t="shared" si="0"/>
        <v>0</v>
      </c>
      <c r="O22" s="74">
        <v>0.1</v>
      </c>
      <c r="P22" s="33">
        <f t="shared" si="1"/>
        <v>0</v>
      </c>
      <c r="Q22" s="33">
        <f t="shared" si="2"/>
        <v>0</v>
      </c>
    </row>
    <row r="23" spans="1:17" ht="33.75">
      <c r="A23" s="1" t="s">
        <v>400</v>
      </c>
      <c r="B23" s="34">
        <v>113</v>
      </c>
      <c r="C23" s="24" t="s">
        <v>400</v>
      </c>
      <c r="D23" s="40" t="s">
        <v>83</v>
      </c>
      <c r="E23" s="40" t="s">
        <v>84</v>
      </c>
      <c r="F23" s="75" t="s">
        <v>857</v>
      </c>
      <c r="G23" s="61" t="s">
        <v>390</v>
      </c>
      <c r="H23" s="40" t="s">
        <v>12</v>
      </c>
      <c r="I23" s="40" t="s">
        <v>852</v>
      </c>
      <c r="J23" s="40" t="s">
        <v>856</v>
      </c>
      <c r="K23" s="26" t="s">
        <v>708</v>
      </c>
      <c r="L23" s="69">
        <v>165.91</v>
      </c>
      <c r="M23" s="77"/>
      <c r="N23" s="81">
        <f t="shared" si="0"/>
        <v>0</v>
      </c>
      <c r="O23" s="74">
        <v>0.1</v>
      </c>
      <c r="P23" s="33">
        <f t="shared" si="1"/>
        <v>0</v>
      </c>
      <c r="Q23" s="33">
        <f t="shared" si="2"/>
        <v>0</v>
      </c>
    </row>
    <row r="24" spans="1:17" ht="33.75">
      <c r="A24" s="8" t="s">
        <v>401</v>
      </c>
      <c r="B24" s="34">
        <v>114</v>
      </c>
      <c r="C24" s="24" t="s">
        <v>401</v>
      </c>
      <c r="D24" s="41" t="s">
        <v>83</v>
      </c>
      <c r="E24" s="41" t="s">
        <v>84</v>
      </c>
      <c r="F24" s="75" t="s">
        <v>858</v>
      </c>
      <c r="G24" s="62" t="s">
        <v>390</v>
      </c>
      <c r="H24" s="41" t="s">
        <v>12</v>
      </c>
      <c r="I24" s="25" t="s">
        <v>852</v>
      </c>
      <c r="J24" s="25" t="s">
        <v>856</v>
      </c>
      <c r="K24" s="26" t="s">
        <v>708</v>
      </c>
      <c r="L24" s="69">
        <v>331.82</v>
      </c>
      <c r="M24" s="77"/>
      <c r="N24" s="81">
        <f t="shared" si="0"/>
        <v>0</v>
      </c>
      <c r="O24" s="74">
        <v>0.1</v>
      </c>
      <c r="P24" s="33">
        <f t="shared" si="1"/>
        <v>0</v>
      </c>
      <c r="Q24" s="33">
        <f t="shared" si="2"/>
        <v>0</v>
      </c>
    </row>
    <row r="25" spans="1:17" ht="45">
      <c r="A25" s="1" t="s">
        <v>402</v>
      </c>
      <c r="B25" s="34">
        <v>121</v>
      </c>
      <c r="C25" s="24" t="s">
        <v>402</v>
      </c>
      <c r="D25" s="26" t="s">
        <v>86</v>
      </c>
      <c r="E25" s="26" t="s">
        <v>87</v>
      </c>
      <c r="F25" s="75" t="s">
        <v>860</v>
      </c>
      <c r="G25" s="59" t="s">
        <v>348</v>
      </c>
      <c r="H25" s="26" t="s">
        <v>12</v>
      </c>
      <c r="I25" s="26" t="s">
        <v>853</v>
      </c>
      <c r="J25" s="26" t="s">
        <v>859</v>
      </c>
      <c r="K25" s="26" t="s">
        <v>708</v>
      </c>
      <c r="L25" s="69">
        <v>86.68</v>
      </c>
      <c r="M25" s="77"/>
      <c r="N25" s="81">
        <f t="shared" si="0"/>
        <v>0</v>
      </c>
      <c r="O25" s="74">
        <v>0.1</v>
      </c>
      <c r="P25" s="33">
        <f t="shared" si="1"/>
        <v>0</v>
      </c>
      <c r="Q25" s="33">
        <f t="shared" si="2"/>
        <v>0</v>
      </c>
    </row>
    <row r="26" spans="1:17" ht="45">
      <c r="A26" s="1" t="s">
        <v>96</v>
      </c>
      <c r="B26" s="32">
        <v>140</v>
      </c>
      <c r="C26" s="24">
        <v>1107035</v>
      </c>
      <c r="D26" s="26" t="s">
        <v>93</v>
      </c>
      <c r="E26" s="26" t="s">
        <v>94</v>
      </c>
      <c r="F26" s="26" t="s">
        <v>715</v>
      </c>
      <c r="G26" s="26" t="s">
        <v>97</v>
      </c>
      <c r="H26" s="26" t="s">
        <v>19</v>
      </c>
      <c r="I26" s="26" t="s">
        <v>95</v>
      </c>
      <c r="J26" s="42" t="s">
        <v>445</v>
      </c>
      <c r="K26" s="26" t="s">
        <v>708</v>
      </c>
      <c r="L26" s="69">
        <v>99.8</v>
      </c>
      <c r="M26" s="77"/>
      <c r="N26" s="81">
        <f t="shared" si="0"/>
        <v>0</v>
      </c>
      <c r="O26" s="74">
        <v>0.1</v>
      </c>
      <c r="P26" s="33">
        <f t="shared" si="1"/>
        <v>0</v>
      </c>
      <c r="Q26" s="33">
        <f t="shared" si="2"/>
        <v>0</v>
      </c>
    </row>
    <row r="27" spans="1:17" ht="45">
      <c r="A27" s="1" t="s">
        <v>98</v>
      </c>
      <c r="B27" s="32">
        <v>141</v>
      </c>
      <c r="C27" s="24">
        <v>1107036</v>
      </c>
      <c r="D27" s="26" t="s">
        <v>93</v>
      </c>
      <c r="E27" s="26" t="s">
        <v>94</v>
      </c>
      <c r="F27" s="26" t="s">
        <v>716</v>
      </c>
      <c r="G27" s="26" t="s">
        <v>97</v>
      </c>
      <c r="H27" s="26" t="s">
        <v>19</v>
      </c>
      <c r="I27" s="26" t="s">
        <v>66</v>
      </c>
      <c r="J27" s="42" t="s">
        <v>445</v>
      </c>
      <c r="K27" s="26" t="s">
        <v>708</v>
      </c>
      <c r="L27" s="69">
        <v>141.95</v>
      </c>
      <c r="M27" s="77"/>
      <c r="N27" s="81">
        <f t="shared" si="0"/>
        <v>0</v>
      </c>
      <c r="O27" s="74">
        <v>0.1</v>
      </c>
      <c r="P27" s="33">
        <f t="shared" si="1"/>
        <v>0</v>
      </c>
      <c r="Q27" s="33">
        <f t="shared" si="2"/>
        <v>0</v>
      </c>
    </row>
    <row r="28" spans="1:17" ht="45">
      <c r="A28" s="1" t="s">
        <v>99</v>
      </c>
      <c r="B28" s="32">
        <v>142</v>
      </c>
      <c r="C28" s="24">
        <v>1107037</v>
      </c>
      <c r="D28" s="26" t="s">
        <v>93</v>
      </c>
      <c r="E28" s="26" t="s">
        <v>94</v>
      </c>
      <c r="F28" s="26" t="s">
        <v>717</v>
      </c>
      <c r="G28" s="26" t="s">
        <v>97</v>
      </c>
      <c r="H28" s="26" t="s">
        <v>19</v>
      </c>
      <c r="I28" s="26" t="s">
        <v>13</v>
      </c>
      <c r="J28" s="42" t="s">
        <v>445</v>
      </c>
      <c r="K28" s="26" t="s">
        <v>708</v>
      </c>
      <c r="L28" s="69">
        <v>247.23</v>
      </c>
      <c r="M28" s="77"/>
      <c r="N28" s="81">
        <f t="shared" si="0"/>
        <v>0</v>
      </c>
      <c r="O28" s="74">
        <v>0.1</v>
      </c>
      <c r="P28" s="33">
        <f t="shared" si="1"/>
        <v>0</v>
      </c>
      <c r="Q28" s="33">
        <f t="shared" si="2"/>
        <v>0</v>
      </c>
    </row>
    <row r="29" spans="1:17" ht="45">
      <c r="A29" s="1" t="s">
        <v>104</v>
      </c>
      <c r="B29" s="32">
        <v>167</v>
      </c>
      <c r="C29" s="24">
        <v>1402956</v>
      </c>
      <c r="D29" s="26" t="s">
        <v>101</v>
      </c>
      <c r="E29" s="26" t="s">
        <v>103</v>
      </c>
      <c r="F29" s="26" t="s">
        <v>718</v>
      </c>
      <c r="G29" s="26" t="s">
        <v>105</v>
      </c>
      <c r="H29" s="26" t="s">
        <v>12</v>
      </c>
      <c r="I29" s="26" t="s">
        <v>66</v>
      </c>
      <c r="J29" s="42" t="s">
        <v>445</v>
      </c>
      <c r="K29" s="26" t="s">
        <v>708</v>
      </c>
      <c r="L29" s="69">
        <v>74.85</v>
      </c>
      <c r="M29" s="77"/>
      <c r="N29" s="81">
        <f t="shared" si="0"/>
        <v>0</v>
      </c>
      <c r="O29" s="74">
        <v>0.1</v>
      </c>
      <c r="P29" s="33">
        <f t="shared" si="1"/>
        <v>0</v>
      </c>
      <c r="Q29" s="33">
        <f t="shared" si="2"/>
        <v>0</v>
      </c>
    </row>
    <row r="30" spans="1:17" ht="45">
      <c r="A30" s="1" t="s">
        <v>106</v>
      </c>
      <c r="B30" s="32">
        <v>168</v>
      </c>
      <c r="C30" s="24">
        <v>1402833</v>
      </c>
      <c r="D30" s="26" t="s">
        <v>101</v>
      </c>
      <c r="E30" s="26" t="s">
        <v>103</v>
      </c>
      <c r="F30" s="26" t="s">
        <v>719</v>
      </c>
      <c r="G30" s="26" t="s">
        <v>105</v>
      </c>
      <c r="H30" s="26" t="s">
        <v>12</v>
      </c>
      <c r="I30" s="26" t="s">
        <v>13</v>
      </c>
      <c r="J30" s="42" t="s">
        <v>445</v>
      </c>
      <c r="K30" s="26" t="s">
        <v>708</v>
      </c>
      <c r="L30" s="69">
        <v>90.56</v>
      </c>
      <c r="M30" s="77"/>
      <c r="N30" s="81">
        <f t="shared" si="0"/>
        <v>0</v>
      </c>
      <c r="O30" s="74">
        <v>0.1</v>
      </c>
      <c r="P30" s="33">
        <f t="shared" si="1"/>
        <v>0</v>
      </c>
      <c r="Q30" s="33">
        <f t="shared" si="2"/>
        <v>0</v>
      </c>
    </row>
    <row r="31" spans="1:17" ht="45">
      <c r="A31" s="1" t="s">
        <v>110</v>
      </c>
      <c r="B31" s="32">
        <v>176</v>
      </c>
      <c r="C31" s="24">
        <v>1402120</v>
      </c>
      <c r="D31" s="26" t="s">
        <v>108</v>
      </c>
      <c r="E31" s="26" t="s">
        <v>109</v>
      </c>
      <c r="F31" s="26" t="s">
        <v>720</v>
      </c>
      <c r="G31" s="26" t="s">
        <v>111</v>
      </c>
      <c r="H31" s="26" t="s">
        <v>112</v>
      </c>
      <c r="I31" s="26" t="s">
        <v>81</v>
      </c>
      <c r="J31" s="42" t="s">
        <v>445</v>
      </c>
      <c r="K31" s="26" t="s">
        <v>708</v>
      </c>
      <c r="L31" s="69">
        <v>67.59</v>
      </c>
      <c r="M31" s="77"/>
      <c r="N31" s="81">
        <f t="shared" si="0"/>
        <v>0</v>
      </c>
      <c r="O31" s="74">
        <v>0.1</v>
      </c>
      <c r="P31" s="33">
        <f t="shared" si="1"/>
        <v>0</v>
      </c>
      <c r="Q31" s="33">
        <f t="shared" si="2"/>
        <v>0</v>
      </c>
    </row>
    <row r="32" spans="1:17" ht="45">
      <c r="A32" s="1" t="s">
        <v>113</v>
      </c>
      <c r="B32" s="32">
        <v>177</v>
      </c>
      <c r="C32" s="24">
        <v>1402121</v>
      </c>
      <c r="D32" s="26" t="s">
        <v>108</v>
      </c>
      <c r="E32" s="26" t="s">
        <v>109</v>
      </c>
      <c r="F32" s="26" t="s">
        <v>721</v>
      </c>
      <c r="G32" s="26" t="s">
        <v>111</v>
      </c>
      <c r="H32" s="26" t="s">
        <v>112</v>
      </c>
      <c r="I32" s="26" t="s">
        <v>58</v>
      </c>
      <c r="J32" s="42" t="s">
        <v>445</v>
      </c>
      <c r="K32" s="26" t="s">
        <v>708</v>
      </c>
      <c r="L32" s="69">
        <v>91.75</v>
      </c>
      <c r="M32" s="77"/>
      <c r="N32" s="81">
        <f t="shared" si="0"/>
        <v>0</v>
      </c>
      <c r="O32" s="74">
        <v>0.1</v>
      </c>
      <c r="P32" s="33">
        <f t="shared" si="1"/>
        <v>0</v>
      </c>
      <c r="Q32" s="33">
        <f t="shared" si="2"/>
        <v>0</v>
      </c>
    </row>
    <row r="33" spans="1:17" ht="45">
      <c r="A33" s="1" t="s">
        <v>116</v>
      </c>
      <c r="B33" s="32">
        <v>194</v>
      </c>
      <c r="C33" s="24">
        <v>1103565</v>
      </c>
      <c r="D33" s="26" t="s">
        <v>114</v>
      </c>
      <c r="E33" s="26" t="s">
        <v>115</v>
      </c>
      <c r="F33" s="26" t="s">
        <v>722</v>
      </c>
      <c r="G33" s="26" t="s">
        <v>117</v>
      </c>
      <c r="H33" s="26" t="s">
        <v>12</v>
      </c>
      <c r="I33" s="26" t="s">
        <v>102</v>
      </c>
      <c r="J33" s="26" t="s">
        <v>340</v>
      </c>
      <c r="K33" s="26" t="s">
        <v>708</v>
      </c>
      <c r="L33" s="69">
        <v>71.57</v>
      </c>
      <c r="M33" s="77"/>
      <c r="N33" s="81">
        <f t="shared" si="0"/>
        <v>0</v>
      </c>
      <c r="O33" s="74">
        <v>0.1</v>
      </c>
      <c r="P33" s="33">
        <f t="shared" si="1"/>
        <v>0</v>
      </c>
      <c r="Q33" s="33">
        <f t="shared" si="2"/>
        <v>0</v>
      </c>
    </row>
    <row r="34" spans="1:17" ht="45">
      <c r="A34" s="1" t="s">
        <v>118</v>
      </c>
      <c r="B34" s="32">
        <v>195</v>
      </c>
      <c r="C34" s="24">
        <v>1103566</v>
      </c>
      <c r="D34" s="26" t="s">
        <v>114</v>
      </c>
      <c r="E34" s="26" t="s">
        <v>115</v>
      </c>
      <c r="F34" s="26" t="s">
        <v>723</v>
      </c>
      <c r="G34" s="26" t="s">
        <v>117</v>
      </c>
      <c r="H34" s="26" t="s">
        <v>12</v>
      </c>
      <c r="I34" s="26" t="s">
        <v>78</v>
      </c>
      <c r="J34" s="26" t="s">
        <v>340</v>
      </c>
      <c r="K34" s="26" t="s">
        <v>708</v>
      </c>
      <c r="L34" s="69">
        <v>195.44</v>
      </c>
      <c r="M34" s="77"/>
      <c r="N34" s="81">
        <f t="shared" si="0"/>
        <v>0</v>
      </c>
      <c r="O34" s="74">
        <v>0.1</v>
      </c>
      <c r="P34" s="33">
        <f t="shared" si="1"/>
        <v>0</v>
      </c>
      <c r="Q34" s="33">
        <f t="shared" si="2"/>
        <v>0</v>
      </c>
    </row>
    <row r="35" spans="1:17" ht="45">
      <c r="A35" s="1" t="s">
        <v>119</v>
      </c>
      <c r="B35" s="32">
        <v>196</v>
      </c>
      <c r="C35" s="24">
        <v>1103567</v>
      </c>
      <c r="D35" s="26" t="s">
        <v>114</v>
      </c>
      <c r="E35" s="26" t="s">
        <v>115</v>
      </c>
      <c r="F35" s="26" t="s">
        <v>724</v>
      </c>
      <c r="G35" s="26" t="s">
        <v>117</v>
      </c>
      <c r="H35" s="26" t="s">
        <v>12</v>
      </c>
      <c r="I35" s="26" t="s">
        <v>13</v>
      </c>
      <c r="J35" s="26" t="s">
        <v>340</v>
      </c>
      <c r="K35" s="26" t="s">
        <v>708</v>
      </c>
      <c r="L35" s="69">
        <v>107.45</v>
      </c>
      <c r="M35" s="77"/>
      <c r="N35" s="81">
        <f t="shared" si="0"/>
        <v>0</v>
      </c>
      <c r="O35" s="74">
        <v>0.1</v>
      </c>
      <c r="P35" s="33">
        <f t="shared" si="1"/>
        <v>0</v>
      </c>
      <c r="Q35" s="33">
        <f t="shared" si="2"/>
        <v>0</v>
      </c>
    </row>
    <row r="36" spans="1:17" ht="45">
      <c r="A36" s="1" t="s">
        <v>120</v>
      </c>
      <c r="B36" s="32">
        <v>197</v>
      </c>
      <c r="C36" s="24">
        <v>1103568</v>
      </c>
      <c r="D36" s="26" t="s">
        <v>114</v>
      </c>
      <c r="E36" s="26" t="s">
        <v>115</v>
      </c>
      <c r="F36" s="26" t="s">
        <v>725</v>
      </c>
      <c r="G36" s="26" t="s">
        <v>117</v>
      </c>
      <c r="H36" s="26" t="s">
        <v>12</v>
      </c>
      <c r="I36" s="26" t="s">
        <v>82</v>
      </c>
      <c r="J36" s="26" t="s">
        <v>340</v>
      </c>
      <c r="K36" s="26" t="s">
        <v>708</v>
      </c>
      <c r="L36" s="69">
        <v>293.23</v>
      </c>
      <c r="M36" s="77"/>
      <c r="N36" s="81">
        <f t="shared" si="0"/>
        <v>0</v>
      </c>
      <c r="O36" s="74">
        <v>0.1</v>
      </c>
      <c r="P36" s="33">
        <f t="shared" si="1"/>
        <v>0</v>
      </c>
      <c r="Q36" s="33">
        <f t="shared" si="2"/>
        <v>0</v>
      </c>
    </row>
    <row r="37" spans="1:17" ht="22.5">
      <c r="A37" s="1" t="s">
        <v>298</v>
      </c>
      <c r="B37" s="32">
        <v>198</v>
      </c>
      <c r="C37" s="24">
        <v>1103550</v>
      </c>
      <c r="D37" s="26" t="s">
        <v>114</v>
      </c>
      <c r="E37" s="26" t="s">
        <v>115</v>
      </c>
      <c r="F37" s="26" t="s">
        <v>726</v>
      </c>
      <c r="G37" s="26" t="s">
        <v>299</v>
      </c>
      <c r="H37" s="26" t="s">
        <v>12</v>
      </c>
      <c r="I37" s="26" t="s">
        <v>300</v>
      </c>
      <c r="J37" s="26" t="s">
        <v>301</v>
      </c>
      <c r="K37" s="26" t="s">
        <v>708</v>
      </c>
      <c r="L37" s="69">
        <v>86.98</v>
      </c>
      <c r="M37" s="77"/>
      <c r="N37" s="81">
        <f t="shared" si="0"/>
        <v>0</v>
      </c>
      <c r="O37" s="74">
        <v>0.1</v>
      </c>
      <c r="P37" s="33">
        <f t="shared" si="1"/>
        <v>0</v>
      </c>
      <c r="Q37" s="33">
        <f t="shared" si="2"/>
        <v>0</v>
      </c>
    </row>
    <row r="38" spans="1:17" ht="22.5">
      <c r="A38" s="1" t="s">
        <v>302</v>
      </c>
      <c r="B38" s="32">
        <v>199</v>
      </c>
      <c r="C38" s="24">
        <v>1103551</v>
      </c>
      <c r="D38" s="26" t="s">
        <v>114</v>
      </c>
      <c r="E38" s="26" t="s">
        <v>115</v>
      </c>
      <c r="F38" s="26" t="s">
        <v>727</v>
      </c>
      <c r="G38" s="26" t="s">
        <v>299</v>
      </c>
      <c r="H38" s="26" t="s">
        <v>12</v>
      </c>
      <c r="I38" s="26" t="s">
        <v>80</v>
      </c>
      <c r="J38" s="26" t="s">
        <v>301</v>
      </c>
      <c r="K38" s="26" t="s">
        <v>708</v>
      </c>
      <c r="L38" s="69">
        <v>293.24</v>
      </c>
      <c r="M38" s="77"/>
      <c r="N38" s="81">
        <f t="shared" si="0"/>
        <v>0</v>
      </c>
      <c r="O38" s="74">
        <v>0.1</v>
      </c>
      <c r="P38" s="33">
        <f t="shared" si="1"/>
        <v>0</v>
      </c>
      <c r="Q38" s="33">
        <f t="shared" si="2"/>
        <v>0</v>
      </c>
    </row>
    <row r="39" spans="1:17" ht="22.5">
      <c r="A39" s="1" t="s">
        <v>303</v>
      </c>
      <c r="B39" s="32">
        <v>200</v>
      </c>
      <c r="C39" s="24">
        <v>1103867</v>
      </c>
      <c r="D39" s="26" t="s">
        <v>114</v>
      </c>
      <c r="E39" s="26" t="s">
        <v>115</v>
      </c>
      <c r="F39" s="26" t="s">
        <v>728</v>
      </c>
      <c r="G39" s="26" t="s">
        <v>304</v>
      </c>
      <c r="H39" s="26" t="s">
        <v>12</v>
      </c>
      <c r="I39" s="26" t="s">
        <v>69</v>
      </c>
      <c r="J39" s="26" t="s">
        <v>305</v>
      </c>
      <c r="K39" s="26" t="s">
        <v>708</v>
      </c>
      <c r="L39" s="69">
        <v>57.95</v>
      </c>
      <c r="M39" s="77"/>
      <c r="N39" s="81">
        <f t="shared" si="0"/>
        <v>0</v>
      </c>
      <c r="O39" s="74">
        <v>0.1</v>
      </c>
      <c r="P39" s="33">
        <f t="shared" si="1"/>
        <v>0</v>
      </c>
      <c r="Q39" s="33">
        <f t="shared" si="2"/>
        <v>0</v>
      </c>
    </row>
    <row r="40" spans="1:17" ht="22.5">
      <c r="A40" s="1" t="s">
        <v>306</v>
      </c>
      <c r="B40" s="32">
        <v>201</v>
      </c>
      <c r="C40" s="24">
        <v>1103866</v>
      </c>
      <c r="D40" s="26" t="s">
        <v>114</v>
      </c>
      <c r="E40" s="26" t="s">
        <v>115</v>
      </c>
      <c r="F40" s="26" t="s">
        <v>729</v>
      </c>
      <c r="G40" s="26" t="s">
        <v>304</v>
      </c>
      <c r="H40" s="26" t="s">
        <v>12</v>
      </c>
      <c r="I40" s="26" t="s">
        <v>102</v>
      </c>
      <c r="J40" s="26" t="s">
        <v>305</v>
      </c>
      <c r="K40" s="26" t="s">
        <v>708</v>
      </c>
      <c r="L40" s="69">
        <v>71.57</v>
      </c>
      <c r="M40" s="77"/>
      <c r="N40" s="81">
        <f t="shared" si="0"/>
        <v>0</v>
      </c>
      <c r="O40" s="74">
        <v>0.1</v>
      </c>
      <c r="P40" s="33">
        <f t="shared" si="1"/>
        <v>0</v>
      </c>
      <c r="Q40" s="33">
        <f t="shared" si="2"/>
        <v>0</v>
      </c>
    </row>
    <row r="41" spans="1:17" ht="22.5">
      <c r="A41" s="1" t="s">
        <v>307</v>
      </c>
      <c r="B41" s="32">
        <v>202</v>
      </c>
      <c r="C41" s="24">
        <v>1103865</v>
      </c>
      <c r="D41" s="26" t="s">
        <v>114</v>
      </c>
      <c r="E41" s="26" t="s">
        <v>115</v>
      </c>
      <c r="F41" s="26" t="s">
        <v>730</v>
      </c>
      <c r="G41" s="26" t="s">
        <v>304</v>
      </c>
      <c r="H41" s="26" t="s">
        <v>12</v>
      </c>
      <c r="I41" s="26" t="s">
        <v>78</v>
      </c>
      <c r="J41" s="26" t="s">
        <v>305</v>
      </c>
      <c r="K41" s="26" t="s">
        <v>708</v>
      </c>
      <c r="L41" s="69">
        <v>195.43</v>
      </c>
      <c r="M41" s="77"/>
      <c r="N41" s="81">
        <f t="shared" si="0"/>
        <v>0</v>
      </c>
      <c r="O41" s="74">
        <v>0.1</v>
      </c>
      <c r="P41" s="33">
        <f t="shared" si="1"/>
        <v>0</v>
      </c>
      <c r="Q41" s="33">
        <f t="shared" si="2"/>
        <v>0</v>
      </c>
    </row>
    <row r="42" spans="1:17" ht="22.5">
      <c r="A42" s="10" t="s">
        <v>446</v>
      </c>
      <c r="B42" s="32">
        <v>205</v>
      </c>
      <c r="C42" s="24">
        <v>1103879</v>
      </c>
      <c r="D42" s="25" t="s">
        <v>114</v>
      </c>
      <c r="E42" s="25" t="s">
        <v>115</v>
      </c>
      <c r="F42" s="26" t="s">
        <v>299</v>
      </c>
      <c r="G42" s="25" t="s">
        <v>299</v>
      </c>
      <c r="H42" s="25" t="s">
        <v>12</v>
      </c>
      <c r="I42" s="36" t="s">
        <v>13</v>
      </c>
      <c r="J42" s="25" t="s">
        <v>301</v>
      </c>
      <c r="K42" s="26" t="s">
        <v>708</v>
      </c>
      <c r="L42" s="33">
        <v>107.46</v>
      </c>
      <c r="M42" s="77"/>
      <c r="N42" s="81">
        <f t="shared" si="0"/>
        <v>0</v>
      </c>
      <c r="O42" s="74">
        <v>0.1</v>
      </c>
      <c r="P42" s="33">
        <f t="shared" si="1"/>
        <v>0</v>
      </c>
      <c r="Q42" s="33">
        <f t="shared" si="2"/>
        <v>0</v>
      </c>
    </row>
    <row r="43" spans="1:17" ht="33.75">
      <c r="A43" s="1" t="s">
        <v>125</v>
      </c>
      <c r="B43" s="32">
        <v>228</v>
      </c>
      <c r="C43" s="24">
        <v>1401171</v>
      </c>
      <c r="D43" s="26" t="s">
        <v>126</v>
      </c>
      <c r="E43" s="26" t="s">
        <v>127</v>
      </c>
      <c r="F43" s="26" t="s">
        <v>731</v>
      </c>
      <c r="G43" s="26" t="s">
        <v>128</v>
      </c>
      <c r="H43" s="26" t="s">
        <v>12</v>
      </c>
      <c r="I43" s="26" t="s">
        <v>129</v>
      </c>
      <c r="J43" s="26" t="s">
        <v>29</v>
      </c>
      <c r="K43" s="26" t="s">
        <v>708</v>
      </c>
      <c r="L43" s="69">
        <v>122.77</v>
      </c>
      <c r="M43" s="77"/>
      <c r="N43" s="81">
        <f t="shared" si="0"/>
        <v>0</v>
      </c>
      <c r="O43" s="74">
        <v>0.1</v>
      </c>
      <c r="P43" s="33">
        <f t="shared" si="1"/>
        <v>0</v>
      </c>
      <c r="Q43" s="33">
        <f t="shared" si="2"/>
        <v>0</v>
      </c>
    </row>
    <row r="44" spans="1:17" ht="33.75">
      <c r="A44" s="1" t="s">
        <v>130</v>
      </c>
      <c r="B44" s="32">
        <v>229</v>
      </c>
      <c r="C44" s="24">
        <v>1401172</v>
      </c>
      <c r="D44" s="26" t="s">
        <v>126</v>
      </c>
      <c r="E44" s="26" t="s">
        <v>127</v>
      </c>
      <c r="F44" s="26" t="s">
        <v>732</v>
      </c>
      <c r="G44" s="26" t="s">
        <v>128</v>
      </c>
      <c r="H44" s="26" t="s">
        <v>12</v>
      </c>
      <c r="I44" s="26" t="s">
        <v>123</v>
      </c>
      <c r="J44" s="26" t="s">
        <v>29</v>
      </c>
      <c r="K44" s="26" t="s">
        <v>708</v>
      </c>
      <c r="L44" s="69">
        <v>222.17</v>
      </c>
      <c r="M44" s="77"/>
      <c r="N44" s="81">
        <f t="shared" si="0"/>
        <v>0</v>
      </c>
      <c r="O44" s="74">
        <v>0.1</v>
      </c>
      <c r="P44" s="33">
        <f t="shared" si="1"/>
        <v>0</v>
      </c>
      <c r="Q44" s="33">
        <f t="shared" si="2"/>
        <v>0</v>
      </c>
    </row>
    <row r="45" spans="1:17" ht="45">
      <c r="A45" s="1" t="s">
        <v>131</v>
      </c>
      <c r="B45" s="32">
        <v>230</v>
      </c>
      <c r="C45" s="24">
        <v>1401182</v>
      </c>
      <c r="D45" s="26" t="s">
        <v>126</v>
      </c>
      <c r="E45" s="26" t="s">
        <v>127</v>
      </c>
      <c r="F45" s="26" t="s">
        <v>132</v>
      </c>
      <c r="G45" s="26" t="s">
        <v>132</v>
      </c>
      <c r="H45" s="26" t="s">
        <v>12</v>
      </c>
      <c r="I45" s="26" t="s">
        <v>124</v>
      </c>
      <c r="J45" s="26" t="s">
        <v>340</v>
      </c>
      <c r="K45" s="26" t="s">
        <v>708</v>
      </c>
      <c r="L45" s="69">
        <v>333.29</v>
      </c>
      <c r="M45" s="77"/>
      <c r="N45" s="81">
        <f t="shared" si="0"/>
        <v>0</v>
      </c>
      <c r="O45" s="74">
        <v>0.1</v>
      </c>
      <c r="P45" s="33">
        <f t="shared" si="1"/>
        <v>0</v>
      </c>
      <c r="Q45" s="33">
        <f t="shared" si="2"/>
        <v>0</v>
      </c>
    </row>
    <row r="46" spans="1:17" ht="33.75">
      <c r="A46" s="1" t="s">
        <v>133</v>
      </c>
      <c r="B46" s="32">
        <v>231</v>
      </c>
      <c r="C46" s="24">
        <v>1401922</v>
      </c>
      <c r="D46" s="26" t="s">
        <v>126</v>
      </c>
      <c r="E46" s="26" t="s">
        <v>127</v>
      </c>
      <c r="F46" s="26" t="s">
        <v>733</v>
      </c>
      <c r="G46" s="26" t="s">
        <v>134</v>
      </c>
      <c r="H46" s="26" t="s">
        <v>12</v>
      </c>
      <c r="I46" s="26" t="s">
        <v>135</v>
      </c>
      <c r="J46" s="26" t="s">
        <v>27</v>
      </c>
      <c r="K46" s="26" t="s">
        <v>708</v>
      </c>
      <c r="L46" s="69">
        <v>184.2</v>
      </c>
      <c r="M46" s="77"/>
      <c r="N46" s="81">
        <f t="shared" si="0"/>
        <v>0</v>
      </c>
      <c r="O46" s="74">
        <v>0.1</v>
      </c>
      <c r="P46" s="33">
        <f t="shared" si="1"/>
        <v>0</v>
      </c>
      <c r="Q46" s="33">
        <f t="shared" si="2"/>
        <v>0</v>
      </c>
    </row>
    <row r="47" spans="1:17" ht="33.75">
      <c r="A47" s="1" t="s">
        <v>136</v>
      </c>
      <c r="B47" s="32">
        <v>232</v>
      </c>
      <c r="C47" s="24">
        <v>1401923</v>
      </c>
      <c r="D47" s="26" t="s">
        <v>126</v>
      </c>
      <c r="E47" s="26" t="s">
        <v>127</v>
      </c>
      <c r="F47" s="26" t="s">
        <v>734</v>
      </c>
      <c r="G47" s="26" t="s">
        <v>134</v>
      </c>
      <c r="H47" s="26" t="s">
        <v>12</v>
      </c>
      <c r="I47" s="26" t="s">
        <v>137</v>
      </c>
      <c r="J47" s="26" t="s">
        <v>27</v>
      </c>
      <c r="K47" s="26" t="s">
        <v>708</v>
      </c>
      <c r="L47" s="69">
        <v>412.02</v>
      </c>
      <c r="M47" s="77"/>
      <c r="N47" s="81">
        <f t="shared" si="0"/>
        <v>0</v>
      </c>
      <c r="O47" s="74">
        <v>0.1</v>
      </c>
      <c r="P47" s="33">
        <f t="shared" si="1"/>
        <v>0</v>
      </c>
      <c r="Q47" s="33">
        <f t="shared" si="2"/>
        <v>0</v>
      </c>
    </row>
    <row r="48" spans="1:17" ht="33.75">
      <c r="A48" s="12" t="s">
        <v>447</v>
      </c>
      <c r="B48" s="32">
        <v>233</v>
      </c>
      <c r="C48" s="24">
        <v>1401992</v>
      </c>
      <c r="D48" s="41" t="s">
        <v>126</v>
      </c>
      <c r="E48" s="37" t="s">
        <v>127</v>
      </c>
      <c r="F48" s="26" t="s">
        <v>735</v>
      </c>
      <c r="G48" s="37" t="s">
        <v>134</v>
      </c>
      <c r="H48" s="37" t="s">
        <v>12</v>
      </c>
      <c r="I48" s="37" t="s">
        <v>124</v>
      </c>
      <c r="J48" s="37" t="s">
        <v>448</v>
      </c>
      <c r="K48" s="26" t="s">
        <v>708</v>
      </c>
      <c r="L48" s="33">
        <v>333.32</v>
      </c>
      <c r="M48" s="77"/>
      <c r="N48" s="81">
        <f t="shared" si="0"/>
        <v>0</v>
      </c>
      <c r="O48" s="74">
        <v>0.1</v>
      </c>
      <c r="P48" s="33">
        <f t="shared" si="1"/>
        <v>0</v>
      </c>
      <c r="Q48" s="33">
        <f t="shared" si="2"/>
        <v>0</v>
      </c>
    </row>
    <row r="49" spans="1:17" ht="45">
      <c r="A49" s="1" t="s">
        <v>141</v>
      </c>
      <c r="B49" s="32">
        <v>249</v>
      </c>
      <c r="C49" s="24">
        <v>1104610</v>
      </c>
      <c r="D49" s="26" t="s">
        <v>138</v>
      </c>
      <c r="E49" s="26" t="s">
        <v>139</v>
      </c>
      <c r="F49" s="26" t="s">
        <v>736</v>
      </c>
      <c r="G49" s="26" t="s">
        <v>142</v>
      </c>
      <c r="H49" s="26" t="s">
        <v>19</v>
      </c>
      <c r="I49" s="26" t="s">
        <v>13</v>
      </c>
      <c r="J49" s="42" t="s">
        <v>445</v>
      </c>
      <c r="K49" s="26" t="s">
        <v>708</v>
      </c>
      <c r="L49" s="69">
        <v>130.62</v>
      </c>
      <c r="M49" s="77"/>
      <c r="N49" s="81">
        <f t="shared" si="0"/>
        <v>0</v>
      </c>
      <c r="O49" s="74">
        <v>0.1</v>
      </c>
      <c r="P49" s="33">
        <f t="shared" si="1"/>
        <v>0</v>
      </c>
      <c r="Q49" s="33">
        <f t="shared" si="2"/>
        <v>0</v>
      </c>
    </row>
    <row r="50" spans="1:17" ht="45">
      <c r="A50" s="1" t="s">
        <v>143</v>
      </c>
      <c r="B50" s="32">
        <v>250</v>
      </c>
      <c r="C50" s="24">
        <v>1104611</v>
      </c>
      <c r="D50" s="26" t="s">
        <v>138</v>
      </c>
      <c r="E50" s="26" t="s">
        <v>139</v>
      </c>
      <c r="F50" s="26" t="s">
        <v>737</v>
      </c>
      <c r="G50" s="26" t="s">
        <v>142</v>
      </c>
      <c r="H50" s="26" t="s">
        <v>19</v>
      </c>
      <c r="I50" s="26" t="s">
        <v>82</v>
      </c>
      <c r="J50" s="42" t="s">
        <v>445</v>
      </c>
      <c r="K50" s="26" t="s">
        <v>708</v>
      </c>
      <c r="L50" s="69">
        <v>228.04</v>
      </c>
      <c r="M50" s="77"/>
      <c r="N50" s="81">
        <f t="shared" si="0"/>
        <v>0</v>
      </c>
      <c r="O50" s="74">
        <v>0.1</v>
      </c>
      <c r="P50" s="33">
        <f t="shared" si="1"/>
        <v>0</v>
      </c>
      <c r="Q50" s="33">
        <f t="shared" si="2"/>
        <v>0</v>
      </c>
    </row>
    <row r="51" spans="1:17" ht="45">
      <c r="A51" s="1" t="s">
        <v>144</v>
      </c>
      <c r="B51" s="32">
        <v>251</v>
      </c>
      <c r="C51" s="24">
        <v>1104612</v>
      </c>
      <c r="D51" s="26" t="s">
        <v>138</v>
      </c>
      <c r="E51" s="26" t="s">
        <v>139</v>
      </c>
      <c r="F51" s="26" t="s">
        <v>738</v>
      </c>
      <c r="G51" s="26" t="s">
        <v>142</v>
      </c>
      <c r="H51" s="26" t="s">
        <v>19</v>
      </c>
      <c r="I51" s="26" t="s">
        <v>81</v>
      </c>
      <c r="J51" s="42" t="s">
        <v>445</v>
      </c>
      <c r="K51" s="26" t="s">
        <v>708</v>
      </c>
      <c r="L51" s="69">
        <v>374.08</v>
      </c>
      <c r="M51" s="77"/>
      <c r="N51" s="81">
        <f t="shared" si="0"/>
        <v>0</v>
      </c>
      <c r="O51" s="74">
        <v>0.1</v>
      </c>
      <c r="P51" s="33">
        <f t="shared" si="1"/>
        <v>0</v>
      </c>
      <c r="Q51" s="33">
        <f t="shared" si="2"/>
        <v>0</v>
      </c>
    </row>
    <row r="52" spans="1:17" s="15" customFormat="1" ht="45">
      <c r="A52" s="6" t="s">
        <v>308</v>
      </c>
      <c r="B52" s="32">
        <v>264</v>
      </c>
      <c r="C52" s="24">
        <v>1104794</v>
      </c>
      <c r="D52" s="42" t="s">
        <v>145</v>
      </c>
      <c r="E52" s="42" t="s">
        <v>146</v>
      </c>
      <c r="F52" s="26" t="s">
        <v>739</v>
      </c>
      <c r="G52" s="42" t="s">
        <v>309</v>
      </c>
      <c r="H52" s="42" t="s">
        <v>19</v>
      </c>
      <c r="I52" s="42" t="s">
        <v>296</v>
      </c>
      <c r="J52" s="42" t="s">
        <v>441</v>
      </c>
      <c r="K52" s="26" t="s">
        <v>708</v>
      </c>
      <c r="L52" s="69">
        <v>231.92</v>
      </c>
      <c r="M52" s="77"/>
      <c r="N52" s="81">
        <f t="shared" si="0"/>
        <v>0</v>
      </c>
      <c r="O52" s="74">
        <v>0.1</v>
      </c>
      <c r="P52" s="33">
        <f t="shared" si="1"/>
        <v>0</v>
      </c>
      <c r="Q52" s="33">
        <f t="shared" si="2"/>
        <v>0</v>
      </c>
    </row>
    <row r="53" spans="1:17" s="15" customFormat="1" ht="45">
      <c r="A53" s="6" t="s">
        <v>310</v>
      </c>
      <c r="B53" s="32">
        <v>265</v>
      </c>
      <c r="C53" s="24">
        <v>1104793</v>
      </c>
      <c r="D53" s="42" t="s">
        <v>145</v>
      </c>
      <c r="E53" s="42" t="s">
        <v>146</v>
      </c>
      <c r="F53" s="26" t="s">
        <v>740</v>
      </c>
      <c r="G53" s="42" t="s">
        <v>309</v>
      </c>
      <c r="H53" s="42" t="s">
        <v>19</v>
      </c>
      <c r="I53" s="42" t="s">
        <v>297</v>
      </c>
      <c r="J53" s="42" t="s">
        <v>441</v>
      </c>
      <c r="K53" s="26" t="s">
        <v>708</v>
      </c>
      <c r="L53" s="69">
        <v>349.52</v>
      </c>
      <c r="M53" s="77"/>
      <c r="N53" s="81">
        <f t="shared" si="0"/>
        <v>0</v>
      </c>
      <c r="O53" s="74">
        <v>0.1</v>
      </c>
      <c r="P53" s="33">
        <f t="shared" si="1"/>
        <v>0</v>
      </c>
      <c r="Q53" s="33">
        <f t="shared" si="2"/>
        <v>0</v>
      </c>
    </row>
    <row r="54" spans="1:17" s="15" customFormat="1" ht="45">
      <c r="A54" s="6" t="s">
        <v>311</v>
      </c>
      <c r="B54" s="32">
        <v>266</v>
      </c>
      <c r="C54" s="24">
        <v>1104792</v>
      </c>
      <c r="D54" s="42" t="s">
        <v>145</v>
      </c>
      <c r="E54" s="42" t="s">
        <v>146</v>
      </c>
      <c r="F54" s="26" t="s">
        <v>741</v>
      </c>
      <c r="G54" s="42" t="s">
        <v>309</v>
      </c>
      <c r="H54" s="42" t="s">
        <v>19</v>
      </c>
      <c r="I54" s="42" t="s">
        <v>312</v>
      </c>
      <c r="J54" s="42" t="s">
        <v>441</v>
      </c>
      <c r="K54" s="26" t="s">
        <v>708</v>
      </c>
      <c r="L54" s="69">
        <v>402.11</v>
      </c>
      <c r="M54" s="77"/>
      <c r="N54" s="81">
        <f t="shared" si="0"/>
        <v>0</v>
      </c>
      <c r="O54" s="74">
        <v>0.1</v>
      </c>
      <c r="P54" s="33">
        <f t="shared" si="1"/>
        <v>0</v>
      </c>
      <c r="Q54" s="33">
        <f t="shared" si="2"/>
        <v>0</v>
      </c>
    </row>
    <row r="55" spans="1:17" ht="22.5">
      <c r="A55" s="12" t="s">
        <v>452</v>
      </c>
      <c r="B55" s="32">
        <v>288</v>
      </c>
      <c r="C55" s="24">
        <v>1104571</v>
      </c>
      <c r="D55" s="41" t="s">
        <v>147</v>
      </c>
      <c r="E55" s="37" t="s">
        <v>148</v>
      </c>
      <c r="F55" s="26" t="s">
        <v>742</v>
      </c>
      <c r="G55" s="37" t="s">
        <v>453</v>
      </c>
      <c r="H55" s="43" t="s">
        <v>19</v>
      </c>
      <c r="I55" s="43" t="s">
        <v>13</v>
      </c>
      <c r="J55" s="43" t="s">
        <v>371</v>
      </c>
      <c r="K55" s="26" t="s">
        <v>708</v>
      </c>
      <c r="L55" s="33">
        <v>425.07</v>
      </c>
      <c r="M55" s="77"/>
      <c r="N55" s="81">
        <f t="shared" si="0"/>
        <v>0</v>
      </c>
      <c r="O55" s="74">
        <v>0.1</v>
      </c>
      <c r="P55" s="33">
        <f t="shared" si="1"/>
        <v>0</v>
      </c>
      <c r="Q55" s="33">
        <f t="shared" si="2"/>
        <v>0</v>
      </c>
    </row>
    <row r="56" spans="1:17" ht="22.5">
      <c r="A56" s="12" t="s">
        <v>454</v>
      </c>
      <c r="B56" s="32">
        <v>289</v>
      </c>
      <c r="C56" s="24">
        <v>1104572</v>
      </c>
      <c r="D56" s="41" t="s">
        <v>147</v>
      </c>
      <c r="E56" s="37" t="s">
        <v>148</v>
      </c>
      <c r="F56" s="26" t="s">
        <v>743</v>
      </c>
      <c r="G56" s="37" t="s">
        <v>453</v>
      </c>
      <c r="H56" s="43" t="s">
        <v>19</v>
      </c>
      <c r="I56" s="43" t="s">
        <v>82</v>
      </c>
      <c r="J56" s="43" t="s">
        <v>371</v>
      </c>
      <c r="K56" s="26" t="s">
        <v>708</v>
      </c>
      <c r="L56" s="33">
        <v>539.79</v>
      </c>
      <c r="M56" s="77"/>
      <c r="N56" s="81">
        <f t="shared" si="0"/>
        <v>0</v>
      </c>
      <c r="O56" s="74">
        <v>0.1</v>
      </c>
      <c r="P56" s="33">
        <f t="shared" si="1"/>
        <v>0</v>
      </c>
      <c r="Q56" s="33">
        <f t="shared" si="2"/>
        <v>0</v>
      </c>
    </row>
    <row r="57" spans="1:17" s="7" customFormat="1" ht="22.5">
      <c r="A57" s="1" t="s">
        <v>403</v>
      </c>
      <c r="B57" s="32">
        <v>307</v>
      </c>
      <c r="C57" s="24">
        <v>4137000</v>
      </c>
      <c r="D57" s="26" t="s">
        <v>149</v>
      </c>
      <c r="E57" s="26" t="s">
        <v>4</v>
      </c>
      <c r="F57" s="26" t="s">
        <v>349</v>
      </c>
      <c r="G57" s="26" t="s">
        <v>349</v>
      </c>
      <c r="H57" s="26" t="s">
        <v>150</v>
      </c>
      <c r="I57" s="26" t="s">
        <v>350</v>
      </c>
      <c r="J57" s="26" t="s">
        <v>301</v>
      </c>
      <c r="K57" s="26" t="s">
        <v>708</v>
      </c>
      <c r="L57" s="69">
        <v>187.88</v>
      </c>
      <c r="M57" s="77"/>
      <c r="N57" s="81">
        <f t="shared" si="0"/>
        <v>0</v>
      </c>
      <c r="O57" s="74">
        <v>0.1</v>
      </c>
      <c r="P57" s="33">
        <f t="shared" si="1"/>
        <v>0</v>
      </c>
      <c r="Q57" s="33">
        <f t="shared" si="2"/>
        <v>0</v>
      </c>
    </row>
    <row r="58" spans="1:17" ht="22.5">
      <c r="A58" s="1" t="s">
        <v>154</v>
      </c>
      <c r="B58" s="32">
        <v>349</v>
      </c>
      <c r="C58" s="24">
        <v>1047511</v>
      </c>
      <c r="D58" s="26" t="s">
        <v>152</v>
      </c>
      <c r="E58" s="26" t="s">
        <v>153</v>
      </c>
      <c r="F58" s="26" t="s">
        <v>155</v>
      </c>
      <c r="G58" s="26" t="s">
        <v>155</v>
      </c>
      <c r="H58" s="26" t="s">
        <v>12</v>
      </c>
      <c r="I58" s="26" t="s">
        <v>156</v>
      </c>
      <c r="J58" s="26" t="s">
        <v>29</v>
      </c>
      <c r="K58" s="26" t="s">
        <v>708</v>
      </c>
      <c r="L58" s="69">
        <v>58.85</v>
      </c>
      <c r="M58" s="77"/>
      <c r="N58" s="81">
        <f t="shared" si="0"/>
        <v>0</v>
      </c>
      <c r="O58" s="74">
        <v>0.1</v>
      </c>
      <c r="P58" s="33">
        <f t="shared" si="1"/>
        <v>0</v>
      </c>
      <c r="Q58" s="33">
        <f t="shared" si="2"/>
        <v>0</v>
      </c>
    </row>
    <row r="59" spans="1:17" ht="90">
      <c r="A59" s="1" t="s">
        <v>464</v>
      </c>
      <c r="B59" s="34">
        <v>350</v>
      </c>
      <c r="C59" s="24" t="s">
        <v>464</v>
      </c>
      <c r="D59" s="26" t="s">
        <v>465</v>
      </c>
      <c r="E59" s="26" t="s">
        <v>289</v>
      </c>
      <c r="F59" s="75" t="s">
        <v>862</v>
      </c>
      <c r="G59" s="59" t="s">
        <v>466</v>
      </c>
      <c r="H59" s="26" t="s">
        <v>12</v>
      </c>
      <c r="I59" s="26" t="s">
        <v>854</v>
      </c>
      <c r="J59" s="26" t="s">
        <v>861</v>
      </c>
      <c r="K59" s="26" t="s">
        <v>708</v>
      </c>
      <c r="L59" s="69">
        <v>2862.4</v>
      </c>
      <c r="M59" s="77"/>
      <c r="N59" s="81">
        <f t="shared" si="0"/>
        <v>0</v>
      </c>
      <c r="O59" s="74">
        <v>0.1</v>
      </c>
      <c r="P59" s="33">
        <f t="shared" si="1"/>
        <v>0</v>
      </c>
      <c r="Q59" s="33">
        <f t="shared" si="2"/>
        <v>0</v>
      </c>
    </row>
    <row r="60" spans="1:17" ht="22.5">
      <c r="A60" s="1" t="s">
        <v>404</v>
      </c>
      <c r="B60" s="32">
        <v>357</v>
      </c>
      <c r="C60" s="24">
        <v>1040190</v>
      </c>
      <c r="D60" s="26" t="s">
        <v>157</v>
      </c>
      <c r="E60" s="26" t="s">
        <v>158</v>
      </c>
      <c r="F60" s="26" t="s">
        <v>744</v>
      </c>
      <c r="G60" s="26" t="s">
        <v>159</v>
      </c>
      <c r="H60" s="26" t="s">
        <v>12</v>
      </c>
      <c r="I60" s="26" t="s">
        <v>160</v>
      </c>
      <c r="J60" s="26" t="s">
        <v>65</v>
      </c>
      <c r="K60" s="26" t="s">
        <v>708</v>
      </c>
      <c r="L60" s="69">
        <v>141.56</v>
      </c>
      <c r="M60" s="77"/>
      <c r="N60" s="81">
        <f t="shared" si="0"/>
        <v>0</v>
      </c>
      <c r="O60" s="74">
        <v>0.1</v>
      </c>
      <c r="P60" s="33">
        <f t="shared" si="1"/>
        <v>0</v>
      </c>
      <c r="Q60" s="33">
        <f t="shared" si="2"/>
        <v>0</v>
      </c>
    </row>
    <row r="61" spans="1:17" ht="22.5">
      <c r="A61" s="1" t="s">
        <v>161</v>
      </c>
      <c r="B61" s="32">
        <v>358</v>
      </c>
      <c r="C61" s="24">
        <v>1040192</v>
      </c>
      <c r="D61" s="26" t="s">
        <v>157</v>
      </c>
      <c r="E61" s="26" t="s">
        <v>158</v>
      </c>
      <c r="F61" s="26" t="s">
        <v>745</v>
      </c>
      <c r="G61" s="26" t="s">
        <v>159</v>
      </c>
      <c r="H61" s="26" t="s">
        <v>12</v>
      </c>
      <c r="I61" s="26" t="s">
        <v>162</v>
      </c>
      <c r="J61" s="26" t="s">
        <v>65</v>
      </c>
      <c r="K61" s="26" t="s">
        <v>708</v>
      </c>
      <c r="L61" s="69">
        <v>686.02</v>
      </c>
      <c r="M61" s="77"/>
      <c r="N61" s="81">
        <f t="shared" si="0"/>
        <v>0</v>
      </c>
      <c r="O61" s="74">
        <v>0.1</v>
      </c>
      <c r="P61" s="33">
        <f t="shared" si="1"/>
        <v>0</v>
      </c>
      <c r="Q61" s="33">
        <f t="shared" si="2"/>
        <v>0</v>
      </c>
    </row>
    <row r="62" spans="1:17" ht="22.5">
      <c r="A62" s="1" t="s">
        <v>163</v>
      </c>
      <c r="B62" s="32">
        <v>359</v>
      </c>
      <c r="C62" s="24">
        <v>1040120</v>
      </c>
      <c r="D62" s="26" t="s">
        <v>164</v>
      </c>
      <c r="E62" s="26" t="s">
        <v>165</v>
      </c>
      <c r="F62" s="26" t="s">
        <v>166</v>
      </c>
      <c r="G62" s="26" t="s">
        <v>166</v>
      </c>
      <c r="H62" s="26" t="s">
        <v>12</v>
      </c>
      <c r="I62" s="26" t="s">
        <v>140</v>
      </c>
      <c r="J62" s="26" t="s">
        <v>29</v>
      </c>
      <c r="K62" s="26" t="s">
        <v>708</v>
      </c>
      <c r="L62" s="69">
        <v>149.8</v>
      </c>
      <c r="M62" s="77"/>
      <c r="N62" s="81">
        <f t="shared" si="0"/>
        <v>0</v>
      </c>
      <c r="O62" s="74">
        <v>0.1</v>
      </c>
      <c r="P62" s="33">
        <f t="shared" si="1"/>
        <v>0</v>
      </c>
      <c r="Q62" s="33">
        <f t="shared" si="2"/>
        <v>0</v>
      </c>
    </row>
    <row r="63" spans="1:17" ht="22.5">
      <c r="A63" s="1" t="s">
        <v>374</v>
      </c>
      <c r="B63" s="32">
        <v>367</v>
      </c>
      <c r="C63" s="24">
        <v>1021912</v>
      </c>
      <c r="D63" s="26" t="s">
        <v>167</v>
      </c>
      <c r="E63" s="26" t="s">
        <v>168</v>
      </c>
      <c r="F63" s="26" t="s">
        <v>375</v>
      </c>
      <c r="G63" s="26" t="s">
        <v>375</v>
      </c>
      <c r="H63" s="26" t="s">
        <v>20</v>
      </c>
      <c r="I63" s="26" t="s">
        <v>373</v>
      </c>
      <c r="J63" s="26" t="s">
        <v>214</v>
      </c>
      <c r="K63" s="26" t="s">
        <v>708</v>
      </c>
      <c r="L63" s="69">
        <v>116.61</v>
      </c>
      <c r="M63" s="77"/>
      <c r="N63" s="81">
        <f t="shared" si="0"/>
        <v>0</v>
      </c>
      <c r="O63" s="74">
        <v>0.1</v>
      </c>
      <c r="P63" s="33">
        <f t="shared" si="1"/>
        <v>0</v>
      </c>
      <c r="Q63" s="33">
        <f t="shared" si="2"/>
        <v>0</v>
      </c>
    </row>
    <row r="64" spans="1:17" s="7" customFormat="1" ht="33.75">
      <c r="A64" s="1" t="s">
        <v>394</v>
      </c>
      <c r="B64" s="32">
        <v>395</v>
      </c>
      <c r="C64" s="24">
        <v>1321900</v>
      </c>
      <c r="D64" s="26" t="s">
        <v>351</v>
      </c>
      <c r="E64" s="45" t="s">
        <v>352</v>
      </c>
      <c r="F64" s="26" t="s">
        <v>746</v>
      </c>
      <c r="G64" s="40" t="s">
        <v>353</v>
      </c>
      <c r="H64" s="26" t="s">
        <v>20</v>
      </c>
      <c r="I64" s="45" t="s">
        <v>169</v>
      </c>
      <c r="J64" s="40" t="s">
        <v>326</v>
      </c>
      <c r="K64" s="26" t="s">
        <v>708</v>
      </c>
      <c r="L64" s="69">
        <v>383.6</v>
      </c>
      <c r="M64" s="77"/>
      <c r="N64" s="81">
        <f t="shared" si="0"/>
        <v>0</v>
      </c>
      <c r="O64" s="74">
        <v>0.1</v>
      </c>
      <c r="P64" s="33">
        <f t="shared" si="1"/>
        <v>0</v>
      </c>
      <c r="Q64" s="33">
        <f t="shared" si="2"/>
        <v>0</v>
      </c>
    </row>
    <row r="65" spans="1:17" ht="45">
      <c r="A65" s="1" t="s">
        <v>172</v>
      </c>
      <c r="B65" s="32">
        <v>405</v>
      </c>
      <c r="C65" s="24">
        <v>3321621</v>
      </c>
      <c r="D65" s="26" t="s">
        <v>173</v>
      </c>
      <c r="E65" s="26" t="s">
        <v>174</v>
      </c>
      <c r="F65" s="26" t="s">
        <v>747</v>
      </c>
      <c r="G65" s="26" t="s">
        <v>175</v>
      </c>
      <c r="H65" s="26" t="s">
        <v>171</v>
      </c>
      <c r="I65" s="26" t="s">
        <v>368</v>
      </c>
      <c r="J65" s="26" t="s">
        <v>356</v>
      </c>
      <c r="K65" s="26" t="s">
        <v>708</v>
      </c>
      <c r="L65" s="69">
        <v>1219.15</v>
      </c>
      <c r="M65" s="77"/>
      <c r="N65" s="81">
        <f t="shared" si="0"/>
        <v>0</v>
      </c>
      <c r="O65" s="74">
        <v>0.1</v>
      </c>
      <c r="P65" s="33">
        <f t="shared" si="1"/>
        <v>0</v>
      </c>
      <c r="Q65" s="33">
        <f t="shared" si="2"/>
        <v>0</v>
      </c>
    </row>
    <row r="66" spans="1:17" ht="45">
      <c r="A66" s="1" t="s">
        <v>177</v>
      </c>
      <c r="B66" s="32">
        <v>406</v>
      </c>
      <c r="C66" s="24">
        <v>3321623</v>
      </c>
      <c r="D66" s="26" t="s">
        <v>173</v>
      </c>
      <c r="E66" s="26" t="s">
        <v>174</v>
      </c>
      <c r="F66" s="26" t="s">
        <v>748</v>
      </c>
      <c r="G66" s="26" t="s">
        <v>175</v>
      </c>
      <c r="H66" s="26" t="s">
        <v>171</v>
      </c>
      <c r="I66" s="26" t="s">
        <v>369</v>
      </c>
      <c r="J66" s="26" t="s">
        <v>356</v>
      </c>
      <c r="K66" s="26" t="s">
        <v>708</v>
      </c>
      <c r="L66" s="69">
        <v>731.54</v>
      </c>
      <c r="M66" s="77"/>
      <c r="N66" s="81">
        <f t="shared" si="0"/>
        <v>0</v>
      </c>
      <c r="O66" s="74">
        <v>0.1</v>
      </c>
      <c r="P66" s="33">
        <f t="shared" si="1"/>
        <v>0</v>
      </c>
      <c r="Q66" s="33">
        <f t="shared" si="2"/>
        <v>0</v>
      </c>
    </row>
    <row r="67" spans="1:17" s="7" customFormat="1" ht="22.5">
      <c r="A67" s="10" t="s">
        <v>354</v>
      </c>
      <c r="B67" s="32">
        <v>407</v>
      </c>
      <c r="C67" s="24">
        <v>1321620</v>
      </c>
      <c r="D67" s="25" t="s">
        <v>173</v>
      </c>
      <c r="E67" s="25" t="s">
        <v>174</v>
      </c>
      <c r="F67" s="26" t="s">
        <v>749</v>
      </c>
      <c r="G67" s="25" t="s">
        <v>175</v>
      </c>
      <c r="H67" s="25" t="s">
        <v>234</v>
      </c>
      <c r="I67" s="25" t="s">
        <v>355</v>
      </c>
      <c r="J67" s="25" t="s">
        <v>356</v>
      </c>
      <c r="K67" s="26" t="s">
        <v>708</v>
      </c>
      <c r="L67" s="69">
        <v>509.73</v>
      </c>
      <c r="M67" s="77"/>
      <c r="N67" s="81">
        <f t="shared" si="0"/>
        <v>0</v>
      </c>
      <c r="O67" s="74">
        <v>0.1</v>
      </c>
      <c r="P67" s="33">
        <f t="shared" si="1"/>
        <v>0</v>
      </c>
      <c r="Q67" s="33">
        <f t="shared" si="2"/>
        <v>0</v>
      </c>
    </row>
    <row r="68" spans="1:17" s="7" customFormat="1" ht="22.5">
      <c r="A68" s="10" t="s">
        <v>357</v>
      </c>
      <c r="B68" s="32">
        <v>408</v>
      </c>
      <c r="C68" s="24">
        <v>1321622</v>
      </c>
      <c r="D68" s="25" t="s">
        <v>173</v>
      </c>
      <c r="E68" s="25" t="s">
        <v>174</v>
      </c>
      <c r="F68" s="26" t="s">
        <v>750</v>
      </c>
      <c r="G68" s="25" t="s">
        <v>175</v>
      </c>
      <c r="H68" s="25" t="s">
        <v>19</v>
      </c>
      <c r="I68" s="25" t="s">
        <v>358</v>
      </c>
      <c r="J68" s="25" t="s">
        <v>356</v>
      </c>
      <c r="K68" s="26" t="s">
        <v>708</v>
      </c>
      <c r="L68" s="69">
        <v>254.88</v>
      </c>
      <c r="M68" s="77"/>
      <c r="N68" s="81">
        <f t="shared" si="0"/>
        <v>0</v>
      </c>
      <c r="O68" s="74">
        <v>0.1</v>
      </c>
      <c r="P68" s="33">
        <f t="shared" si="1"/>
        <v>0</v>
      </c>
      <c r="Q68" s="33">
        <f t="shared" si="2"/>
        <v>0</v>
      </c>
    </row>
    <row r="69" spans="1:17" ht="33.75">
      <c r="A69" s="1" t="s">
        <v>178</v>
      </c>
      <c r="B69" s="32">
        <v>410</v>
      </c>
      <c r="C69" s="24">
        <v>3321525</v>
      </c>
      <c r="D69" s="26" t="s">
        <v>179</v>
      </c>
      <c r="E69" s="26" t="s">
        <v>180</v>
      </c>
      <c r="F69" s="26" t="s">
        <v>751</v>
      </c>
      <c r="G69" s="26" t="s">
        <v>181</v>
      </c>
      <c r="H69" s="26" t="s">
        <v>170</v>
      </c>
      <c r="I69" s="26" t="s">
        <v>182</v>
      </c>
      <c r="J69" s="26" t="s">
        <v>65</v>
      </c>
      <c r="K69" s="26" t="s">
        <v>708</v>
      </c>
      <c r="L69" s="69">
        <v>497.11</v>
      </c>
      <c r="M69" s="77"/>
      <c r="N69" s="81">
        <f t="shared" si="0"/>
        <v>0</v>
      </c>
      <c r="O69" s="74">
        <v>0.1</v>
      </c>
      <c r="P69" s="33">
        <f t="shared" si="1"/>
        <v>0</v>
      </c>
      <c r="Q69" s="33">
        <f t="shared" si="2"/>
        <v>0</v>
      </c>
    </row>
    <row r="70" spans="1:17" s="7" customFormat="1" ht="22.5">
      <c r="A70" s="11" t="s">
        <v>359</v>
      </c>
      <c r="B70" s="32">
        <v>411</v>
      </c>
      <c r="C70" s="24">
        <v>1321521</v>
      </c>
      <c r="D70" s="47" t="s">
        <v>179</v>
      </c>
      <c r="E70" s="41" t="s">
        <v>180</v>
      </c>
      <c r="F70" s="26" t="s">
        <v>752</v>
      </c>
      <c r="G70" s="41" t="s">
        <v>181</v>
      </c>
      <c r="H70" s="25" t="s">
        <v>19</v>
      </c>
      <c r="I70" s="46" t="s">
        <v>195</v>
      </c>
      <c r="J70" s="47" t="s">
        <v>65</v>
      </c>
      <c r="K70" s="26" t="s">
        <v>708</v>
      </c>
      <c r="L70" s="69">
        <v>311.83</v>
      </c>
      <c r="M70" s="77"/>
      <c r="N70" s="81">
        <f t="shared" si="0"/>
        <v>0</v>
      </c>
      <c r="O70" s="74">
        <v>0.1</v>
      </c>
      <c r="P70" s="33">
        <f t="shared" si="1"/>
        <v>0</v>
      </c>
      <c r="Q70" s="33">
        <f t="shared" si="2"/>
        <v>0</v>
      </c>
    </row>
    <row r="71" spans="1:17" s="7" customFormat="1" ht="22.5">
      <c r="A71" s="11" t="s">
        <v>360</v>
      </c>
      <c r="B71" s="32">
        <v>412</v>
      </c>
      <c r="C71" s="24">
        <v>1321523</v>
      </c>
      <c r="D71" s="47" t="s">
        <v>179</v>
      </c>
      <c r="E71" s="41" t="s">
        <v>180</v>
      </c>
      <c r="F71" s="26" t="s">
        <v>753</v>
      </c>
      <c r="G71" s="41" t="s">
        <v>181</v>
      </c>
      <c r="H71" s="25" t="s">
        <v>19</v>
      </c>
      <c r="I71" s="46" t="s">
        <v>209</v>
      </c>
      <c r="J71" s="47" t="s">
        <v>65</v>
      </c>
      <c r="K71" s="26" t="s">
        <v>708</v>
      </c>
      <c r="L71" s="69">
        <v>623.88</v>
      </c>
      <c r="M71" s="77"/>
      <c r="N71" s="81">
        <f aca="true" t="shared" si="3" ref="N71:N134">L71*M71</f>
        <v>0</v>
      </c>
      <c r="O71" s="74">
        <v>0.1</v>
      </c>
      <c r="P71" s="33">
        <f aca="true" t="shared" si="4" ref="P71:P134">N71*O71</f>
        <v>0</v>
      </c>
      <c r="Q71" s="33">
        <f aca="true" t="shared" si="5" ref="Q71:Q134">N71+P71</f>
        <v>0</v>
      </c>
    </row>
    <row r="72" spans="1:17" ht="29.25" customHeight="1">
      <c r="A72" s="1" t="s">
        <v>376</v>
      </c>
      <c r="B72" s="32">
        <v>414</v>
      </c>
      <c r="C72" s="24">
        <v>1026131</v>
      </c>
      <c r="D72" s="26" t="s">
        <v>183</v>
      </c>
      <c r="E72" s="26" t="s">
        <v>184</v>
      </c>
      <c r="F72" s="26" t="s">
        <v>754</v>
      </c>
      <c r="G72" s="26" t="s">
        <v>377</v>
      </c>
      <c r="H72" s="26" t="s">
        <v>12</v>
      </c>
      <c r="I72" s="26" t="s">
        <v>443</v>
      </c>
      <c r="J72" s="25" t="s">
        <v>378</v>
      </c>
      <c r="K72" s="26" t="s">
        <v>708</v>
      </c>
      <c r="L72" s="69">
        <v>148.72</v>
      </c>
      <c r="M72" s="77"/>
      <c r="N72" s="81">
        <f t="shared" si="3"/>
        <v>0</v>
      </c>
      <c r="O72" s="74">
        <v>0.1</v>
      </c>
      <c r="P72" s="33">
        <f t="shared" si="4"/>
        <v>0</v>
      </c>
      <c r="Q72" s="33">
        <f t="shared" si="5"/>
        <v>0</v>
      </c>
    </row>
    <row r="73" spans="1:17" ht="45">
      <c r="A73" s="1" t="s">
        <v>189</v>
      </c>
      <c r="B73" s="32">
        <v>439</v>
      </c>
      <c r="C73" s="24">
        <v>1329400</v>
      </c>
      <c r="D73" s="26" t="s">
        <v>185</v>
      </c>
      <c r="E73" s="26" t="s">
        <v>186</v>
      </c>
      <c r="F73" s="26" t="s">
        <v>755</v>
      </c>
      <c r="G73" s="26" t="s">
        <v>190</v>
      </c>
      <c r="H73" s="26" t="s">
        <v>19</v>
      </c>
      <c r="I73" s="26" t="s">
        <v>188</v>
      </c>
      <c r="J73" s="42" t="s">
        <v>445</v>
      </c>
      <c r="K73" s="26" t="s">
        <v>708</v>
      </c>
      <c r="L73" s="69">
        <v>165.91</v>
      </c>
      <c r="M73" s="77"/>
      <c r="N73" s="81">
        <f t="shared" si="3"/>
        <v>0</v>
      </c>
      <c r="O73" s="74">
        <v>0.1</v>
      </c>
      <c r="P73" s="33">
        <f t="shared" si="4"/>
        <v>0</v>
      </c>
      <c r="Q73" s="33">
        <f t="shared" si="5"/>
        <v>0</v>
      </c>
    </row>
    <row r="74" spans="1:17" ht="56.25">
      <c r="A74" s="1" t="s">
        <v>191</v>
      </c>
      <c r="B74" s="32">
        <v>441</v>
      </c>
      <c r="C74" s="24">
        <v>1329511</v>
      </c>
      <c r="D74" s="26" t="s">
        <v>185</v>
      </c>
      <c r="E74" s="26" t="s">
        <v>186</v>
      </c>
      <c r="F74" s="26" t="s">
        <v>756</v>
      </c>
      <c r="G74" s="26" t="s">
        <v>382</v>
      </c>
      <c r="H74" s="26" t="s">
        <v>19</v>
      </c>
      <c r="I74" s="26" t="s">
        <v>188</v>
      </c>
      <c r="J74" s="26" t="s">
        <v>341</v>
      </c>
      <c r="K74" s="26" t="s">
        <v>708</v>
      </c>
      <c r="L74" s="69">
        <v>166.06</v>
      </c>
      <c r="M74" s="77"/>
      <c r="N74" s="81">
        <f t="shared" si="3"/>
        <v>0</v>
      </c>
      <c r="O74" s="74">
        <v>0.1</v>
      </c>
      <c r="P74" s="33">
        <f t="shared" si="4"/>
        <v>0</v>
      </c>
      <c r="Q74" s="33">
        <f t="shared" si="5"/>
        <v>0</v>
      </c>
    </row>
    <row r="75" spans="1:17" ht="56.25">
      <c r="A75" s="1" t="s">
        <v>192</v>
      </c>
      <c r="B75" s="32">
        <v>442</v>
      </c>
      <c r="C75" s="24">
        <v>1329510</v>
      </c>
      <c r="D75" s="26" t="s">
        <v>185</v>
      </c>
      <c r="E75" s="26" t="s">
        <v>186</v>
      </c>
      <c r="F75" s="26" t="s">
        <v>757</v>
      </c>
      <c r="G75" s="26" t="s">
        <v>382</v>
      </c>
      <c r="H75" s="26" t="s">
        <v>19</v>
      </c>
      <c r="I75" s="26" t="s">
        <v>187</v>
      </c>
      <c r="J75" s="26" t="s">
        <v>341</v>
      </c>
      <c r="K75" s="26" t="s">
        <v>708</v>
      </c>
      <c r="L75" s="69">
        <v>301.08</v>
      </c>
      <c r="M75" s="77"/>
      <c r="N75" s="81">
        <f t="shared" si="3"/>
        <v>0</v>
      </c>
      <c r="O75" s="74">
        <v>0.1</v>
      </c>
      <c r="P75" s="33">
        <f t="shared" si="4"/>
        <v>0</v>
      </c>
      <c r="Q75" s="33">
        <f t="shared" si="5"/>
        <v>0</v>
      </c>
    </row>
    <row r="76" spans="1:17" ht="33.75">
      <c r="A76" s="20">
        <v>1328378</v>
      </c>
      <c r="B76" s="32">
        <v>461</v>
      </c>
      <c r="C76" s="24">
        <v>1328378</v>
      </c>
      <c r="D76" s="54" t="s">
        <v>489</v>
      </c>
      <c r="E76" s="54" t="s">
        <v>490</v>
      </c>
      <c r="F76" s="25" t="s">
        <v>491</v>
      </c>
      <c r="G76" s="25" t="s">
        <v>491</v>
      </c>
      <c r="H76" s="48" t="s">
        <v>19</v>
      </c>
      <c r="I76" s="25" t="s">
        <v>64</v>
      </c>
      <c r="J76" s="25" t="s">
        <v>492</v>
      </c>
      <c r="K76" s="26" t="s">
        <v>708</v>
      </c>
      <c r="L76" s="49">
        <v>11587.16</v>
      </c>
      <c r="M76" s="77"/>
      <c r="N76" s="81">
        <f t="shared" si="3"/>
        <v>0</v>
      </c>
      <c r="O76" s="74">
        <v>0.1</v>
      </c>
      <c r="P76" s="33">
        <f t="shared" si="4"/>
        <v>0</v>
      </c>
      <c r="Q76" s="33">
        <f t="shared" si="5"/>
        <v>0</v>
      </c>
    </row>
    <row r="77" spans="1:17" ht="22.5">
      <c r="A77" s="2" t="s">
        <v>405</v>
      </c>
      <c r="B77" s="32">
        <v>491</v>
      </c>
      <c r="C77" s="24">
        <v>1039395</v>
      </c>
      <c r="D77" s="26" t="s">
        <v>196</v>
      </c>
      <c r="E77" s="26" t="s">
        <v>197</v>
      </c>
      <c r="F77" s="26" t="s">
        <v>455</v>
      </c>
      <c r="G77" s="25" t="s">
        <v>455</v>
      </c>
      <c r="H77" s="26" t="s">
        <v>12</v>
      </c>
      <c r="I77" s="26" t="s">
        <v>322</v>
      </c>
      <c r="J77" s="26" t="s">
        <v>341</v>
      </c>
      <c r="K77" s="26" t="s">
        <v>708</v>
      </c>
      <c r="L77" s="69">
        <v>214.92</v>
      </c>
      <c r="M77" s="77"/>
      <c r="N77" s="81">
        <f t="shared" si="3"/>
        <v>0</v>
      </c>
      <c r="O77" s="74">
        <v>0.1</v>
      </c>
      <c r="P77" s="33">
        <f t="shared" si="4"/>
        <v>0</v>
      </c>
      <c r="Q77" s="33">
        <f t="shared" si="5"/>
        <v>0</v>
      </c>
    </row>
    <row r="78" spans="1:17" ht="22.5">
      <c r="A78" s="1" t="s">
        <v>201</v>
      </c>
      <c r="B78" s="32">
        <v>494</v>
      </c>
      <c r="C78" s="24">
        <v>1039720</v>
      </c>
      <c r="D78" s="26" t="s">
        <v>198</v>
      </c>
      <c r="E78" s="26" t="s">
        <v>199</v>
      </c>
      <c r="F78" s="26" t="s">
        <v>202</v>
      </c>
      <c r="G78" s="26" t="s">
        <v>202</v>
      </c>
      <c r="H78" s="26" t="s">
        <v>19</v>
      </c>
      <c r="I78" s="26" t="s">
        <v>200</v>
      </c>
      <c r="J78" s="26" t="s">
        <v>341</v>
      </c>
      <c r="K78" s="26" t="s">
        <v>708</v>
      </c>
      <c r="L78" s="69">
        <v>818.78</v>
      </c>
      <c r="M78" s="77"/>
      <c r="N78" s="81">
        <f t="shared" si="3"/>
        <v>0</v>
      </c>
      <c r="O78" s="74">
        <v>0.1</v>
      </c>
      <c r="P78" s="33">
        <f t="shared" si="4"/>
        <v>0</v>
      </c>
      <c r="Q78" s="33">
        <f t="shared" si="5"/>
        <v>0</v>
      </c>
    </row>
    <row r="79" spans="1:17" ht="22.5">
      <c r="A79" s="4" t="s">
        <v>406</v>
      </c>
      <c r="B79" s="32">
        <v>498</v>
      </c>
      <c r="C79" s="24">
        <v>1039377</v>
      </c>
      <c r="D79" s="38" t="s">
        <v>203</v>
      </c>
      <c r="E79" s="38" t="s">
        <v>204</v>
      </c>
      <c r="F79" s="26" t="s">
        <v>333</v>
      </c>
      <c r="G79" s="38" t="s">
        <v>333</v>
      </c>
      <c r="H79" s="38" t="s">
        <v>19</v>
      </c>
      <c r="I79" s="38" t="s">
        <v>100</v>
      </c>
      <c r="J79" s="38" t="s">
        <v>214</v>
      </c>
      <c r="K79" s="26" t="s">
        <v>708</v>
      </c>
      <c r="L79" s="69">
        <v>1610.61</v>
      </c>
      <c r="M79" s="77"/>
      <c r="N79" s="81">
        <f t="shared" si="3"/>
        <v>0</v>
      </c>
      <c r="O79" s="74">
        <v>0.1</v>
      </c>
      <c r="P79" s="33">
        <f t="shared" si="4"/>
        <v>0</v>
      </c>
      <c r="Q79" s="33">
        <f t="shared" si="5"/>
        <v>0</v>
      </c>
    </row>
    <row r="80" spans="1:17" ht="45">
      <c r="A80" s="4" t="s">
        <v>407</v>
      </c>
      <c r="B80" s="32">
        <v>527</v>
      </c>
      <c r="C80" s="24">
        <v>3162001</v>
      </c>
      <c r="D80" s="38" t="s">
        <v>206</v>
      </c>
      <c r="E80" s="38" t="s">
        <v>207</v>
      </c>
      <c r="F80" s="26" t="s">
        <v>758</v>
      </c>
      <c r="G80" s="38" t="s">
        <v>339</v>
      </c>
      <c r="H80" s="38" t="s">
        <v>28</v>
      </c>
      <c r="I80" s="38" t="s">
        <v>325</v>
      </c>
      <c r="J80" s="38" t="s">
        <v>326</v>
      </c>
      <c r="K80" s="26" t="s">
        <v>708</v>
      </c>
      <c r="L80" s="69">
        <v>173.96</v>
      </c>
      <c r="M80" s="77"/>
      <c r="N80" s="81">
        <f t="shared" si="3"/>
        <v>0</v>
      </c>
      <c r="O80" s="74">
        <v>0.1</v>
      </c>
      <c r="P80" s="33">
        <f t="shared" si="4"/>
        <v>0</v>
      </c>
      <c r="Q80" s="33">
        <f t="shared" si="5"/>
        <v>0</v>
      </c>
    </row>
    <row r="81" spans="1:17" ht="33.75">
      <c r="A81" s="1" t="s">
        <v>213</v>
      </c>
      <c r="B81" s="32">
        <v>581</v>
      </c>
      <c r="C81" s="24">
        <v>1084255</v>
      </c>
      <c r="D81" s="26" t="s">
        <v>211</v>
      </c>
      <c r="E81" s="26" t="s">
        <v>212</v>
      </c>
      <c r="F81" s="26" t="s">
        <v>383</v>
      </c>
      <c r="G81" s="26" t="s">
        <v>383</v>
      </c>
      <c r="H81" s="26" t="s">
        <v>12</v>
      </c>
      <c r="I81" s="26" t="s">
        <v>61</v>
      </c>
      <c r="J81" s="26" t="s">
        <v>214</v>
      </c>
      <c r="K81" s="26" t="s">
        <v>708</v>
      </c>
      <c r="L81" s="69">
        <v>98.8</v>
      </c>
      <c r="M81" s="77"/>
      <c r="N81" s="81">
        <f t="shared" si="3"/>
        <v>0</v>
      </c>
      <c r="O81" s="74">
        <v>0.1</v>
      </c>
      <c r="P81" s="33">
        <f t="shared" si="4"/>
        <v>0</v>
      </c>
      <c r="Q81" s="33">
        <f t="shared" si="5"/>
        <v>0</v>
      </c>
    </row>
    <row r="82" spans="1:17" ht="45">
      <c r="A82" s="1" t="s">
        <v>408</v>
      </c>
      <c r="B82" s="32">
        <v>593</v>
      </c>
      <c r="C82" s="24">
        <v>1084080</v>
      </c>
      <c r="D82" s="26" t="s">
        <v>215</v>
      </c>
      <c r="E82" s="26" t="s">
        <v>216</v>
      </c>
      <c r="F82" s="26" t="s">
        <v>759</v>
      </c>
      <c r="G82" s="26" t="s">
        <v>217</v>
      </c>
      <c r="H82" s="26" t="s">
        <v>12</v>
      </c>
      <c r="I82" s="26" t="s">
        <v>100</v>
      </c>
      <c r="J82" s="42" t="s">
        <v>445</v>
      </c>
      <c r="K82" s="26" t="s">
        <v>708</v>
      </c>
      <c r="L82" s="69">
        <v>142.35</v>
      </c>
      <c r="M82" s="77"/>
      <c r="N82" s="81">
        <f t="shared" si="3"/>
        <v>0</v>
      </c>
      <c r="O82" s="74">
        <v>0.1</v>
      </c>
      <c r="P82" s="33">
        <f t="shared" si="4"/>
        <v>0</v>
      </c>
      <c r="Q82" s="33">
        <f t="shared" si="5"/>
        <v>0</v>
      </c>
    </row>
    <row r="83" spans="1:17" ht="45">
      <c r="A83" s="1" t="s">
        <v>409</v>
      </c>
      <c r="B83" s="32">
        <v>594</v>
      </c>
      <c r="C83" s="24">
        <v>1084081</v>
      </c>
      <c r="D83" s="26" t="s">
        <v>215</v>
      </c>
      <c r="E83" s="26" t="s">
        <v>216</v>
      </c>
      <c r="F83" s="26" t="s">
        <v>760</v>
      </c>
      <c r="G83" s="26" t="s">
        <v>217</v>
      </c>
      <c r="H83" s="26" t="s">
        <v>12</v>
      </c>
      <c r="I83" s="26" t="s">
        <v>92</v>
      </c>
      <c r="J83" s="42" t="s">
        <v>445</v>
      </c>
      <c r="K83" s="26" t="s">
        <v>708</v>
      </c>
      <c r="L83" s="69">
        <v>304.17</v>
      </c>
      <c r="M83" s="77"/>
      <c r="N83" s="81">
        <f t="shared" si="3"/>
        <v>0</v>
      </c>
      <c r="O83" s="74">
        <v>0.1</v>
      </c>
      <c r="P83" s="33">
        <f t="shared" si="4"/>
        <v>0</v>
      </c>
      <c r="Q83" s="33">
        <f t="shared" si="5"/>
        <v>0</v>
      </c>
    </row>
    <row r="84" spans="1:17" ht="45">
      <c r="A84" s="1" t="s">
        <v>410</v>
      </c>
      <c r="B84" s="32">
        <v>595</v>
      </c>
      <c r="C84" s="24">
        <v>1084082</v>
      </c>
      <c r="D84" s="26" t="s">
        <v>215</v>
      </c>
      <c r="E84" s="26" t="s">
        <v>216</v>
      </c>
      <c r="F84" s="26" t="s">
        <v>761</v>
      </c>
      <c r="G84" s="26" t="s">
        <v>217</v>
      </c>
      <c r="H84" s="26" t="s">
        <v>12</v>
      </c>
      <c r="I84" s="26" t="s">
        <v>89</v>
      </c>
      <c r="J84" s="42" t="s">
        <v>445</v>
      </c>
      <c r="K84" s="26" t="s">
        <v>708</v>
      </c>
      <c r="L84" s="69">
        <v>560.93</v>
      </c>
      <c r="M84" s="77"/>
      <c r="N84" s="81">
        <f t="shared" si="3"/>
        <v>0</v>
      </c>
      <c r="O84" s="74">
        <v>0.1</v>
      </c>
      <c r="P84" s="33">
        <f t="shared" si="4"/>
        <v>0</v>
      </c>
      <c r="Q84" s="33">
        <f t="shared" si="5"/>
        <v>0</v>
      </c>
    </row>
    <row r="85" spans="1:17" ht="45">
      <c r="A85" s="1" t="s">
        <v>411</v>
      </c>
      <c r="B85" s="32">
        <v>596</v>
      </c>
      <c r="C85" s="24">
        <v>1084083</v>
      </c>
      <c r="D85" s="26" t="s">
        <v>215</v>
      </c>
      <c r="E85" s="26" t="s">
        <v>216</v>
      </c>
      <c r="F85" s="26" t="s">
        <v>762</v>
      </c>
      <c r="G85" s="26" t="s">
        <v>217</v>
      </c>
      <c r="H85" s="26" t="s">
        <v>12</v>
      </c>
      <c r="I85" s="26" t="s">
        <v>72</v>
      </c>
      <c r="J85" s="42" t="s">
        <v>445</v>
      </c>
      <c r="K85" s="26" t="s">
        <v>708</v>
      </c>
      <c r="L85" s="69">
        <v>1405.84</v>
      </c>
      <c r="M85" s="77"/>
      <c r="N85" s="81">
        <f t="shared" si="3"/>
        <v>0</v>
      </c>
      <c r="O85" s="74">
        <v>0.1</v>
      </c>
      <c r="P85" s="33">
        <f t="shared" si="4"/>
        <v>0</v>
      </c>
      <c r="Q85" s="33">
        <f t="shared" si="5"/>
        <v>0</v>
      </c>
    </row>
    <row r="86" spans="1:17" ht="33.75">
      <c r="A86" s="4">
        <v>1084230</v>
      </c>
      <c r="B86" s="32">
        <v>597</v>
      </c>
      <c r="C86" s="24">
        <v>1084230</v>
      </c>
      <c r="D86" s="38" t="s">
        <v>215</v>
      </c>
      <c r="E86" s="38" t="s">
        <v>216</v>
      </c>
      <c r="F86" s="26" t="s">
        <v>763</v>
      </c>
      <c r="G86" s="38" t="s">
        <v>332</v>
      </c>
      <c r="H86" s="38" t="s">
        <v>12</v>
      </c>
      <c r="I86" s="38" t="s">
        <v>100</v>
      </c>
      <c r="J86" s="38" t="s">
        <v>397</v>
      </c>
      <c r="K86" s="26" t="s">
        <v>708</v>
      </c>
      <c r="L86" s="69">
        <v>143.2</v>
      </c>
      <c r="M86" s="77"/>
      <c r="N86" s="81">
        <f t="shared" si="3"/>
        <v>0</v>
      </c>
      <c r="O86" s="74">
        <v>0.1</v>
      </c>
      <c r="P86" s="33">
        <f t="shared" si="4"/>
        <v>0</v>
      </c>
      <c r="Q86" s="33">
        <f t="shared" si="5"/>
        <v>0</v>
      </c>
    </row>
    <row r="87" spans="1:17" ht="33.75">
      <c r="A87" s="4">
        <v>1084231</v>
      </c>
      <c r="B87" s="32">
        <v>598</v>
      </c>
      <c r="C87" s="24">
        <v>1084231</v>
      </c>
      <c r="D87" s="38" t="s">
        <v>215</v>
      </c>
      <c r="E87" s="38" t="s">
        <v>216</v>
      </c>
      <c r="F87" s="26" t="s">
        <v>764</v>
      </c>
      <c r="G87" s="38" t="s">
        <v>332</v>
      </c>
      <c r="H87" s="38" t="s">
        <v>12</v>
      </c>
      <c r="I87" s="38" t="s">
        <v>92</v>
      </c>
      <c r="J87" s="38" t="s">
        <v>397</v>
      </c>
      <c r="K87" s="26" t="s">
        <v>708</v>
      </c>
      <c r="L87" s="69">
        <v>306</v>
      </c>
      <c r="M87" s="77"/>
      <c r="N87" s="81">
        <f t="shared" si="3"/>
        <v>0</v>
      </c>
      <c r="O87" s="74">
        <v>0.1</v>
      </c>
      <c r="P87" s="33">
        <f t="shared" si="4"/>
        <v>0</v>
      </c>
      <c r="Q87" s="33">
        <f t="shared" si="5"/>
        <v>0</v>
      </c>
    </row>
    <row r="88" spans="1:17" ht="33.75">
      <c r="A88" s="4">
        <v>1084232</v>
      </c>
      <c r="B88" s="32">
        <v>599</v>
      </c>
      <c r="C88" s="24">
        <v>1084232</v>
      </c>
      <c r="D88" s="38" t="s">
        <v>215</v>
      </c>
      <c r="E88" s="38" t="s">
        <v>216</v>
      </c>
      <c r="F88" s="26" t="s">
        <v>765</v>
      </c>
      <c r="G88" s="38" t="s">
        <v>332</v>
      </c>
      <c r="H88" s="38" t="s">
        <v>12</v>
      </c>
      <c r="I88" s="38" t="s">
        <v>89</v>
      </c>
      <c r="J88" s="38" t="s">
        <v>397</v>
      </c>
      <c r="K88" s="26" t="s">
        <v>708</v>
      </c>
      <c r="L88" s="69">
        <v>564.3</v>
      </c>
      <c r="M88" s="77"/>
      <c r="N88" s="81">
        <f t="shared" si="3"/>
        <v>0</v>
      </c>
      <c r="O88" s="74">
        <v>0.1</v>
      </c>
      <c r="P88" s="33">
        <f t="shared" si="4"/>
        <v>0</v>
      </c>
      <c r="Q88" s="33">
        <f t="shared" si="5"/>
        <v>0</v>
      </c>
    </row>
    <row r="89" spans="1:17" ht="33.75">
      <c r="A89" s="4">
        <v>1084233</v>
      </c>
      <c r="B89" s="32">
        <v>600</v>
      </c>
      <c r="C89" s="24">
        <v>1084233</v>
      </c>
      <c r="D89" s="38" t="s">
        <v>215</v>
      </c>
      <c r="E89" s="38" t="s">
        <v>216</v>
      </c>
      <c r="F89" s="26" t="s">
        <v>766</v>
      </c>
      <c r="G89" s="38" t="s">
        <v>332</v>
      </c>
      <c r="H89" s="38" t="s">
        <v>12</v>
      </c>
      <c r="I89" s="38" t="s">
        <v>72</v>
      </c>
      <c r="J89" s="38" t="s">
        <v>397</v>
      </c>
      <c r="K89" s="26" t="s">
        <v>708</v>
      </c>
      <c r="L89" s="69">
        <v>1414.2</v>
      </c>
      <c r="M89" s="77"/>
      <c r="N89" s="81">
        <f t="shared" si="3"/>
        <v>0</v>
      </c>
      <c r="O89" s="74">
        <v>0.1</v>
      </c>
      <c r="P89" s="33">
        <f t="shared" si="4"/>
        <v>0</v>
      </c>
      <c r="Q89" s="33">
        <f t="shared" si="5"/>
        <v>0</v>
      </c>
    </row>
    <row r="90" spans="1:17" ht="22.5">
      <c r="A90" s="2" t="s">
        <v>219</v>
      </c>
      <c r="B90" s="32">
        <v>604</v>
      </c>
      <c r="C90" s="24">
        <v>1084750</v>
      </c>
      <c r="D90" s="26" t="s">
        <v>220</v>
      </c>
      <c r="E90" s="26" t="s">
        <v>221</v>
      </c>
      <c r="F90" s="26" t="s">
        <v>222</v>
      </c>
      <c r="G90" s="26" t="s">
        <v>222</v>
      </c>
      <c r="H90" s="26" t="s">
        <v>20</v>
      </c>
      <c r="I90" s="26" t="s">
        <v>70</v>
      </c>
      <c r="J90" s="26" t="s">
        <v>27</v>
      </c>
      <c r="K90" s="26" t="s">
        <v>708</v>
      </c>
      <c r="L90" s="69">
        <v>759.87</v>
      </c>
      <c r="M90" s="77"/>
      <c r="N90" s="81">
        <f t="shared" si="3"/>
        <v>0</v>
      </c>
      <c r="O90" s="74">
        <v>0.1</v>
      </c>
      <c r="P90" s="33">
        <f t="shared" si="4"/>
        <v>0</v>
      </c>
      <c r="Q90" s="33">
        <f t="shared" si="5"/>
        <v>0</v>
      </c>
    </row>
    <row r="91" spans="1:17" ht="45">
      <c r="A91" s="4" t="s">
        <v>412</v>
      </c>
      <c r="B91" s="32">
        <v>610</v>
      </c>
      <c r="C91" s="24">
        <v>1084518</v>
      </c>
      <c r="D91" s="38" t="s">
        <v>223</v>
      </c>
      <c r="E91" s="38" t="s">
        <v>224</v>
      </c>
      <c r="F91" s="26" t="s">
        <v>767</v>
      </c>
      <c r="G91" s="38" t="s">
        <v>228</v>
      </c>
      <c r="H91" s="38" t="s">
        <v>19</v>
      </c>
      <c r="I91" s="38" t="s">
        <v>225</v>
      </c>
      <c r="J91" s="42" t="s">
        <v>445</v>
      </c>
      <c r="K91" s="26" t="s">
        <v>708</v>
      </c>
      <c r="L91" s="69">
        <v>672.9</v>
      </c>
      <c r="M91" s="77"/>
      <c r="N91" s="81">
        <f t="shared" si="3"/>
        <v>0</v>
      </c>
      <c r="O91" s="74">
        <v>0.1</v>
      </c>
      <c r="P91" s="33">
        <f t="shared" si="4"/>
        <v>0</v>
      </c>
      <c r="Q91" s="33">
        <f t="shared" si="5"/>
        <v>0</v>
      </c>
    </row>
    <row r="92" spans="1:17" ht="45">
      <c r="A92" s="4" t="s">
        <v>413</v>
      </c>
      <c r="B92" s="32">
        <v>611</v>
      </c>
      <c r="C92" s="24">
        <v>1084517</v>
      </c>
      <c r="D92" s="38" t="s">
        <v>223</v>
      </c>
      <c r="E92" s="38" t="s">
        <v>224</v>
      </c>
      <c r="F92" s="26" t="s">
        <v>768</v>
      </c>
      <c r="G92" s="38" t="s">
        <v>228</v>
      </c>
      <c r="H92" s="38" t="s">
        <v>19</v>
      </c>
      <c r="I92" s="38" t="s">
        <v>226</v>
      </c>
      <c r="J92" s="42" t="s">
        <v>445</v>
      </c>
      <c r="K92" s="26" t="s">
        <v>708</v>
      </c>
      <c r="L92" s="69">
        <v>1231.4</v>
      </c>
      <c r="M92" s="77"/>
      <c r="N92" s="81">
        <f t="shared" si="3"/>
        <v>0</v>
      </c>
      <c r="O92" s="74">
        <v>0.1</v>
      </c>
      <c r="P92" s="33">
        <f t="shared" si="4"/>
        <v>0</v>
      </c>
      <c r="Q92" s="33">
        <f t="shared" si="5"/>
        <v>0</v>
      </c>
    </row>
    <row r="93" spans="1:17" ht="45">
      <c r="A93" s="4" t="s">
        <v>414</v>
      </c>
      <c r="B93" s="32">
        <v>612</v>
      </c>
      <c r="C93" s="24">
        <v>1084519</v>
      </c>
      <c r="D93" s="38" t="s">
        <v>223</v>
      </c>
      <c r="E93" s="38" t="s">
        <v>224</v>
      </c>
      <c r="F93" s="26" t="s">
        <v>769</v>
      </c>
      <c r="G93" s="38" t="s">
        <v>228</v>
      </c>
      <c r="H93" s="38" t="s">
        <v>19</v>
      </c>
      <c r="I93" s="38" t="s">
        <v>316</v>
      </c>
      <c r="J93" s="42" t="s">
        <v>445</v>
      </c>
      <c r="K93" s="26" t="s">
        <v>708</v>
      </c>
      <c r="L93" s="69">
        <v>2380.95</v>
      </c>
      <c r="M93" s="77"/>
      <c r="N93" s="81">
        <f t="shared" si="3"/>
        <v>0</v>
      </c>
      <c r="O93" s="74">
        <v>0.1</v>
      </c>
      <c r="P93" s="33">
        <f t="shared" si="4"/>
        <v>0</v>
      </c>
      <c r="Q93" s="33">
        <f t="shared" si="5"/>
        <v>0</v>
      </c>
    </row>
    <row r="94" spans="1:17" ht="33.75">
      <c r="A94" s="1" t="s">
        <v>314</v>
      </c>
      <c r="B94" s="32">
        <v>614</v>
      </c>
      <c r="C94" s="24">
        <v>1084819</v>
      </c>
      <c r="D94" s="26" t="s">
        <v>223</v>
      </c>
      <c r="E94" s="26" t="s">
        <v>224</v>
      </c>
      <c r="F94" s="26" t="s">
        <v>863</v>
      </c>
      <c r="G94" s="26" t="s">
        <v>875</v>
      </c>
      <c r="H94" s="26" t="s">
        <v>19</v>
      </c>
      <c r="I94" s="26" t="s">
        <v>226</v>
      </c>
      <c r="J94" s="26" t="s">
        <v>313</v>
      </c>
      <c r="K94" s="26" t="s">
        <v>708</v>
      </c>
      <c r="L94" s="69">
        <v>1235.17</v>
      </c>
      <c r="M94" s="77"/>
      <c r="N94" s="81">
        <f t="shared" si="3"/>
        <v>0</v>
      </c>
      <c r="O94" s="74">
        <v>0.1</v>
      </c>
      <c r="P94" s="33">
        <f t="shared" si="4"/>
        <v>0</v>
      </c>
      <c r="Q94" s="33">
        <f t="shared" si="5"/>
        <v>0</v>
      </c>
    </row>
    <row r="95" spans="1:17" ht="33.75">
      <c r="A95" s="1" t="s">
        <v>315</v>
      </c>
      <c r="B95" s="32">
        <v>615</v>
      </c>
      <c r="C95" s="24">
        <v>1084824</v>
      </c>
      <c r="D95" s="26" t="s">
        <v>223</v>
      </c>
      <c r="E95" s="26" t="s">
        <v>224</v>
      </c>
      <c r="F95" s="26" t="s">
        <v>864</v>
      </c>
      <c r="G95" s="26" t="s">
        <v>875</v>
      </c>
      <c r="H95" s="26" t="s">
        <v>19</v>
      </c>
      <c r="I95" s="26" t="s">
        <v>227</v>
      </c>
      <c r="J95" s="26" t="s">
        <v>313</v>
      </c>
      <c r="K95" s="26" t="s">
        <v>708</v>
      </c>
      <c r="L95" s="69">
        <v>2388.28</v>
      </c>
      <c r="M95" s="77"/>
      <c r="N95" s="81">
        <f t="shared" si="3"/>
        <v>0</v>
      </c>
      <c r="O95" s="74">
        <v>0.1</v>
      </c>
      <c r="P95" s="33">
        <f t="shared" si="4"/>
        <v>0</v>
      </c>
      <c r="Q95" s="33">
        <f t="shared" si="5"/>
        <v>0</v>
      </c>
    </row>
    <row r="96" spans="1:17" ht="56.25">
      <c r="A96" s="4" t="s">
        <v>335</v>
      </c>
      <c r="B96" s="32">
        <v>616</v>
      </c>
      <c r="C96" s="24">
        <v>1084830</v>
      </c>
      <c r="D96" s="38" t="s">
        <v>223</v>
      </c>
      <c r="E96" s="38" t="s">
        <v>224</v>
      </c>
      <c r="F96" s="26" t="s">
        <v>336</v>
      </c>
      <c r="G96" s="38" t="s">
        <v>336</v>
      </c>
      <c r="H96" s="38" t="s">
        <v>19</v>
      </c>
      <c r="I96" s="38" t="s">
        <v>225</v>
      </c>
      <c r="J96" s="38" t="s">
        <v>384</v>
      </c>
      <c r="K96" s="26" t="s">
        <v>708</v>
      </c>
      <c r="L96" s="69">
        <v>673.51</v>
      </c>
      <c r="M96" s="77"/>
      <c r="N96" s="81">
        <f t="shared" si="3"/>
        <v>0</v>
      </c>
      <c r="O96" s="74">
        <v>0.1</v>
      </c>
      <c r="P96" s="33">
        <f t="shared" si="4"/>
        <v>0</v>
      </c>
      <c r="Q96" s="33">
        <f t="shared" si="5"/>
        <v>0</v>
      </c>
    </row>
    <row r="97" spans="1:17" ht="56.25">
      <c r="A97" s="4" t="s">
        <v>415</v>
      </c>
      <c r="B97" s="32">
        <v>617</v>
      </c>
      <c r="C97" s="24">
        <v>1084841</v>
      </c>
      <c r="D97" s="38" t="s">
        <v>223</v>
      </c>
      <c r="E97" s="38" t="s">
        <v>224</v>
      </c>
      <c r="F97" s="26" t="s">
        <v>334</v>
      </c>
      <c r="G97" s="38" t="s">
        <v>334</v>
      </c>
      <c r="H97" s="38" t="s">
        <v>19</v>
      </c>
      <c r="I97" s="38" t="s">
        <v>226</v>
      </c>
      <c r="J97" s="38" t="s">
        <v>384</v>
      </c>
      <c r="K97" s="26" t="s">
        <v>708</v>
      </c>
      <c r="L97" s="69">
        <v>1232.61</v>
      </c>
      <c r="M97" s="77"/>
      <c r="N97" s="81">
        <f t="shared" si="3"/>
        <v>0</v>
      </c>
      <c r="O97" s="74">
        <v>0.1</v>
      </c>
      <c r="P97" s="33">
        <f t="shared" si="4"/>
        <v>0</v>
      </c>
      <c r="Q97" s="33">
        <f t="shared" si="5"/>
        <v>0</v>
      </c>
    </row>
    <row r="98" spans="1:17" ht="56.25">
      <c r="A98" s="4" t="s">
        <v>416</v>
      </c>
      <c r="B98" s="32">
        <v>618</v>
      </c>
      <c r="C98" s="24">
        <v>1084842</v>
      </c>
      <c r="D98" s="38" t="s">
        <v>223</v>
      </c>
      <c r="E98" s="38" t="s">
        <v>224</v>
      </c>
      <c r="F98" s="26" t="s">
        <v>337</v>
      </c>
      <c r="G98" s="38" t="s">
        <v>337</v>
      </c>
      <c r="H98" s="38" t="s">
        <v>19</v>
      </c>
      <c r="I98" s="38" t="s">
        <v>316</v>
      </c>
      <c r="J98" s="38" t="s">
        <v>384</v>
      </c>
      <c r="K98" s="26" t="s">
        <v>708</v>
      </c>
      <c r="L98" s="69">
        <v>2383.32</v>
      </c>
      <c r="M98" s="77"/>
      <c r="N98" s="81">
        <f t="shared" si="3"/>
        <v>0</v>
      </c>
      <c r="O98" s="74">
        <v>0.1</v>
      </c>
      <c r="P98" s="33">
        <f t="shared" si="4"/>
        <v>0</v>
      </c>
      <c r="Q98" s="33">
        <f t="shared" si="5"/>
        <v>0</v>
      </c>
    </row>
    <row r="99" spans="1:17" ht="45">
      <c r="A99" s="19" t="s">
        <v>474</v>
      </c>
      <c r="B99" s="32">
        <v>639</v>
      </c>
      <c r="C99" s="24">
        <v>1084919</v>
      </c>
      <c r="D99" s="50" t="s">
        <v>229</v>
      </c>
      <c r="E99" s="50" t="s">
        <v>230</v>
      </c>
      <c r="F99" s="50" t="s">
        <v>818</v>
      </c>
      <c r="G99" s="50" t="s">
        <v>475</v>
      </c>
      <c r="H99" s="50" t="s">
        <v>20</v>
      </c>
      <c r="I99" s="50" t="s">
        <v>91</v>
      </c>
      <c r="J99" s="50" t="s">
        <v>476</v>
      </c>
      <c r="K99" s="26" t="s">
        <v>708</v>
      </c>
      <c r="L99" s="33">
        <v>1096.3</v>
      </c>
      <c r="M99" s="77"/>
      <c r="N99" s="81">
        <f t="shared" si="3"/>
        <v>0</v>
      </c>
      <c r="O99" s="74">
        <v>0.1</v>
      </c>
      <c r="P99" s="33">
        <f t="shared" si="4"/>
        <v>0</v>
      </c>
      <c r="Q99" s="33">
        <f t="shared" si="5"/>
        <v>0</v>
      </c>
    </row>
    <row r="100" spans="1:17" ht="45">
      <c r="A100" s="19" t="s">
        <v>477</v>
      </c>
      <c r="B100" s="32">
        <v>640</v>
      </c>
      <c r="C100" s="24">
        <v>1084920</v>
      </c>
      <c r="D100" s="50" t="s">
        <v>229</v>
      </c>
      <c r="E100" s="50" t="s">
        <v>230</v>
      </c>
      <c r="F100" s="50" t="s">
        <v>819</v>
      </c>
      <c r="G100" s="50" t="s">
        <v>475</v>
      </c>
      <c r="H100" s="50" t="s">
        <v>20</v>
      </c>
      <c r="I100" s="50" t="s">
        <v>473</v>
      </c>
      <c r="J100" s="50" t="s">
        <v>476</v>
      </c>
      <c r="K100" s="26" t="s">
        <v>708</v>
      </c>
      <c r="L100" s="33">
        <v>670.54</v>
      </c>
      <c r="M100" s="77"/>
      <c r="N100" s="81">
        <f t="shared" si="3"/>
        <v>0</v>
      </c>
      <c r="O100" s="74">
        <v>0.1</v>
      </c>
      <c r="P100" s="33">
        <f t="shared" si="4"/>
        <v>0</v>
      </c>
      <c r="Q100" s="33">
        <f t="shared" si="5"/>
        <v>0</v>
      </c>
    </row>
    <row r="101" spans="1:17" ht="45">
      <c r="A101" s="19" t="s">
        <v>478</v>
      </c>
      <c r="B101" s="32">
        <v>641</v>
      </c>
      <c r="C101" s="24">
        <v>1084921</v>
      </c>
      <c r="D101" s="50" t="s">
        <v>229</v>
      </c>
      <c r="E101" s="50" t="s">
        <v>230</v>
      </c>
      <c r="F101" s="50" t="s">
        <v>820</v>
      </c>
      <c r="G101" s="50" t="s">
        <v>475</v>
      </c>
      <c r="H101" s="50" t="s">
        <v>20</v>
      </c>
      <c r="I101" s="50" t="s">
        <v>372</v>
      </c>
      <c r="J101" s="50" t="s">
        <v>476</v>
      </c>
      <c r="K101" s="26" t="s">
        <v>708</v>
      </c>
      <c r="L101" s="33">
        <v>1150.14</v>
      </c>
      <c r="M101" s="77"/>
      <c r="N101" s="81">
        <f t="shared" si="3"/>
        <v>0</v>
      </c>
      <c r="O101" s="74">
        <v>0.1</v>
      </c>
      <c r="P101" s="33">
        <f t="shared" si="4"/>
        <v>0</v>
      </c>
      <c r="Q101" s="33">
        <f t="shared" si="5"/>
        <v>0</v>
      </c>
    </row>
    <row r="102" spans="1:17" ht="22.5">
      <c r="A102" s="17" t="s">
        <v>479</v>
      </c>
      <c r="B102" s="32">
        <v>652</v>
      </c>
      <c r="C102" s="24">
        <v>1084760</v>
      </c>
      <c r="D102" s="25" t="s">
        <v>456</v>
      </c>
      <c r="E102" s="63" t="s">
        <v>457</v>
      </c>
      <c r="F102" s="25" t="s">
        <v>821</v>
      </c>
      <c r="G102" s="25" t="s">
        <v>480</v>
      </c>
      <c r="H102" s="25" t="s">
        <v>19</v>
      </c>
      <c r="I102" s="25" t="s">
        <v>91</v>
      </c>
      <c r="J102" s="25" t="s">
        <v>371</v>
      </c>
      <c r="K102" s="26" t="s">
        <v>708</v>
      </c>
      <c r="L102" s="49">
        <v>799.94</v>
      </c>
      <c r="M102" s="77"/>
      <c r="N102" s="81">
        <f t="shared" si="3"/>
        <v>0</v>
      </c>
      <c r="O102" s="74">
        <v>0.1</v>
      </c>
      <c r="P102" s="33">
        <f t="shared" si="4"/>
        <v>0</v>
      </c>
      <c r="Q102" s="33">
        <f t="shared" si="5"/>
        <v>0</v>
      </c>
    </row>
    <row r="103" spans="1:17" ht="33.75">
      <c r="A103" s="17" t="s">
        <v>481</v>
      </c>
      <c r="B103" s="32">
        <v>653</v>
      </c>
      <c r="C103" s="24">
        <v>1084761</v>
      </c>
      <c r="D103" s="25" t="s">
        <v>456</v>
      </c>
      <c r="E103" s="63" t="s">
        <v>457</v>
      </c>
      <c r="F103" s="25" t="s">
        <v>822</v>
      </c>
      <c r="G103" s="25" t="s">
        <v>480</v>
      </c>
      <c r="H103" s="25" t="s">
        <v>19</v>
      </c>
      <c r="I103" s="25" t="s">
        <v>444</v>
      </c>
      <c r="J103" s="25" t="s">
        <v>371</v>
      </c>
      <c r="K103" s="26" t="s">
        <v>708</v>
      </c>
      <c r="L103" s="49">
        <v>1797.81</v>
      </c>
      <c r="M103" s="77"/>
      <c r="N103" s="81">
        <f t="shared" si="3"/>
        <v>0</v>
      </c>
      <c r="O103" s="74">
        <v>0.1</v>
      </c>
      <c r="P103" s="33">
        <f t="shared" si="4"/>
        <v>0</v>
      </c>
      <c r="Q103" s="33">
        <f t="shared" si="5"/>
        <v>0</v>
      </c>
    </row>
    <row r="104" spans="1:17" ht="33.75">
      <c r="A104" s="17" t="s">
        <v>482</v>
      </c>
      <c r="B104" s="32">
        <v>654</v>
      </c>
      <c r="C104" s="24">
        <v>1084762</v>
      </c>
      <c r="D104" s="25" t="s">
        <v>456</v>
      </c>
      <c r="E104" s="63" t="s">
        <v>457</v>
      </c>
      <c r="F104" s="25" t="s">
        <v>823</v>
      </c>
      <c r="G104" s="25" t="s">
        <v>480</v>
      </c>
      <c r="H104" s="25" t="s">
        <v>19</v>
      </c>
      <c r="I104" s="25" t="s">
        <v>372</v>
      </c>
      <c r="J104" s="25" t="s">
        <v>371</v>
      </c>
      <c r="K104" s="26" t="s">
        <v>708</v>
      </c>
      <c r="L104" s="49">
        <v>2696.57</v>
      </c>
      <c r="M104" s="77"/>
      <c r="N104" s="81">
        <f t="shared" si="3"/>
        <v>0</v>
      </c>
      <c r="O104" s="74">
        <v>0.1</v>
      </c>
      <c r="P104" s="33">
        <f t="shared" si="4"/>
        <v>0</v>
      </c>
      <c r="Q104" s="33">
        <f t="shared" si="5"/>
        <v>0</v>
      </c>
    </row>
    <row r="105" spans="1:17" ht="33.75">
      <c r="A105" s="17" t="s">
        <v>483</v>
      </c>
      <c r="B105" s="32">
        <v>655</v>
      </c>
      <c r="C105" s="24">
        <v>1084763</v>
      </c>
      <c r="D105" s="25" t="s">
        <v>456</v>
      </c>
      <c r="E105" s="63" t="s">
        <v>457</v>
      </c>
      <c r="F105" s="25" t="s">
        <v>824</v>
      </c>
      <c r="G105" s="25" t="s">
        <v>480</v>
      </c>
      <c r="H105" s="25" t="s">
        <v>19</v>
      </c>
      <c r="I105" s="25" t="s">
        <v>458</v>
      </c>
      <c r="J105" s="25" t="s">
        <v>371</v>
      </c>
      <c r="K105" s="26" t="s">
        <v>708</v>
      </c>
      <c r="L105" s="49">
        <v>3595.33</v>
      </c>
      <c r="M105" s="77"/>
      <c r="N105" s="81">
        <f t="shared" si="3"/>
        <v>0</v>
      </c>
      <c r="O105" s="74">
        <v>0.1</v>
      </c>
      <c r="P105" s="33">
        <f t="shared" si="4"/>
        <v>0</v>
      </c>
      <c r="Q105" s="33">
        <f t="shared" si="5"/>
        <v>0</v>
      </c>
    </row>
    <row r="106" spans="1:17" ht="22.5">
      <c r="A106" s="9" t="s">
        <v>417</v>
      </c>
      <c r="B106" s="32">
        <v>656</v>
      </c>
      <c r="C106" s="24">
        <v>1085320</v>
      </c>
      <c r="D106" s="25" t="s">
        <v>318</v>
      </c>
      <c r="E106" s="25" t="s">
        <v>319</v>
      </c>
      <c r="F106" s="26" t="s">
        <v>320</v>
      </c>
      <c r="G106" s="25" t="s">
        <v>320</v>
      </c>
      <c r="H106" s="25" t="s">
        <v>12</v>
      </c>
      <c r="I106" s="25" t="s">
        <v>321</v>
      </c>
      <c r="J106" s="25" t="s">
        <v>65</v>
      </c>
      <c r="K106" s="26" t="s">
        <v>708</v>
      </c>
      <c r="L106" s="69">
        <v>265.62</v>
      </c>
      <c r="M106" s="77"/>
      <c r="N106" s="81">
        <f t="shared" si="3"/>
        <v>0</v>
      </c>
      <c r="O106" s="74">
        <v>0.1</v>
      </c>
      <c r="P106" s="33">
        <f t="shared" si="4"/>
        <v>0</v>
      </c>
      <c r="Q106" s="33">
        <f t="shared" si="5"/>
        <v>0</v>
      </c>
    </row>
    <row r="107" spans="1:17" ht="22.5">
      <c r="A107" s="2" t="s">
        <v>418</v>
      </c>
      <c r="B107" s="32">
        <v>660</v>
      </c>
      <c r="C107" s="24">
        <v>1149040</v>
      </c>
      <c r="D107" s="26" t="s">
        <v>231</v>
      </c>
      <c r="E107" s="26" t="s">
        <v>232</v>
      </c>
      <c r="F107" s="26" t="s">
        <v>233</v>
      </c>
      <c r="G107" s="26" t="s">
        <v>233</v>
      </c>
      <c r="H107" s="26" t="s">
        <v>12</v>
      </c>
      <c r="I107" s="26" t="s">
        <v>95</v>
      </c>
      <c r="J107" s="26" t="s">
        <v>6</v>
      </c>
      <c r="K107" s="26" t="s">
        <v>708</v>
      </c>
      <c r="L107" s="69">
        <v>466.6</v>
      </c>
      <c r="M107" s="77"/>
      <c r="N107" s="81">
        <f t="shared" si="3"/>
        <v>0</v>
      </c>
      <c r="O107" s="74">
        <v>0.1</v>
      </c>
      <c r="P107" s="33">
        <f t="shared" si="4"/>
        <v>0</v>
      </c>
      <c r="Q107" s="33">
        <f t="shared" si="5"/>
        <v>0</v>
      </c>
    </row>
    <row r="108" spans="1:17" ht="45">
      <c r="A108" s="2" t="s">
        <v>419</v>
      </c>
      <c r="B108" s="32">
        <v>668</v>
      </c>
      <c r="C108" s="24">
        <v>1070800</v>
      </c>
      <c r="D108" s="26" t="s">
        <v>235</v>
      </c>
      <c r="E108" s="26" t="s">
        <v>236</v>
      </c>
      <c r="F108" s="26" t="s">
        <v>770</v>
      </c>
      <c r="G108" s="35" t="s">
        <v>459</v>
      </c>
      <c r="H108" s="26" t="s">
        <v>12</v>
      </c>
      <c r="I108" s="26" t="s">
        <v>237</v>
      </c>
      <c r="J108" s="26" t="s">
        <v>6</v>
      </c>
      <c r="K108" s="26" t="s">
        <v>708</v>
      </c>
      <c r="L108" s="69">
        <v>217.4</v>
      </c>
      <c r="M108" s="77"/>
      <c r="N108" s="81">
        <f t="shared" si="3"/>
        <v>0</v>
      </c>
      <c r="O108" s="74">
        <v>0.1</v>
      </c>
      <c r="P108" s="33">
        <f t="shared" si="4"/>
        <v>0</v>
      </c>
      <c r="Q108" s="33">
        <f t="shared" si="5"/>
        <v>0</v>
      </c>
    </row>
    <row r="109" spans="1:17" ht="45">
      <c r="A109" s="2" t="s">
        <v>420</v>
      </c>
      <c r="B109" s="32">
        <v>669</v>
      </c>
      <c r="C109" s="24">
        <v>1070801</v>
      </c>
      <c r="D109" s="26" t="s">
        <v>235</v>
      </c>
      <c r="E109" s="26" t="s">
        <v>236</v>
      </c>
      <c r="F109" s="26" t="s">
        <v>771</v>
      </c>
      <c r="G109" s="35" t="s">
        <v>459</v>
      </c>
      <c r="H109" s="26" t="s">
        <v>12</v>
      </c>
      <c r="I109" s="26" t="s">
        <v>13</v>
      </c>
      <c r="J109" s="26" t="s">
        <v>6</v>
      </c>
      <c r="K109" s="26" t="s">
        <v>708</v>
      </c>
      <c r="L109" s="69">
        <v>441.25</v>
      </c>
      <c r="M109" s="77"/>
      <c r="N109" s="81">
        <f t="shared" si="3"/>
        <v>0</v>
      </c>
      <c r="O109" s="74">
        <v>0.1</v>
      </c>
      <c r="P109" s="33">
        <f t="shared" si="4"/>
        <v>0</v>
      </c>
      <c r="Q109" s="33">
        <f t="shared" si="5"/>
        <v>0</v>
      </c>
    </row>
    <row r="110" spans="1:17" ht="22.5">
      <c r="A110" s="2" t="s">
        <v>238</v>
      </c>
      <c r="B110" s="32">
        <v>672</v>
      </c>
      <c r="C110" s="24">
        <v>1070018</v>
      </c>
      <c r="D110" s="26" t="s">
        <v>239</v>
      </c>
      <c r="E110" s="26" t="s">
        <v>240</v>
      </c>
      <c r="F110" s="26" t="s">
        <v>772</v>
      </c>
      <c r="G110" s="26" t="s">
        <v>241</v>
      </c>
      <c r="H110" s="26" t="s">
        <v>19</v>
      </c>
      <c r="I110" s="26" t="s">
        <v>66</v>
      </c>
      <c r="J110" s="26" t="s">
        <v>7</v>
      </c>
      <c r="K110" s="26" t="s">
        <v>708</v>
      </c>
      <c r="L110" s="69">
        <v>900.21</v>
      </c>
      <c r="M110" s="77"/>
      <c r="N110" s="81">
        <f t="shared" si="3"/>
        <v>0</v>
      </c>
      <c r="O110" s="74">
        <v>0.1</v>
      </c>
      <c r="P110" s="33">
        <f t="shared" si="4"/>
        <v>0</v>
      </c>
      <c r="Q110" s="33">
        <f t="shared" si="5"/>
        <v>0</v>
      </c>
    </row>
    <row r="111" spans="1:17" ht="22.5">
      <c r="A111" s="1" t="s">
        <v>247</v>
      </c>
      <c r="B111" s="32">
        <v>690</v>
      </c>
      <c r="C111" s="24">
        <v>1070034</v>
      </c>
      <c r="D111" s="26" t="s">
        <v>242</v>
      </c>
      <c r="E111" s="26" t="s">
        <v>243</v>
      </c>
      <c r="F111" s="26" t="s">
        <v>773</v>
      </c>
      <c r="G111" s="26" t="s">
        <v>248</v>
      </c>
      <c r="H111" s="26" t="s">
        <v>19</v>
      </c>
      <c r="I111" s="26" t="s">
        <v>88</v>
      </c>
      <c r="J111" s="26" t="s">
        <v>7</v>
      </c>
      <c r="K111" s="26" t="s">
        <v>708</v>
      </c>
      <c r="L111" s="69">
        <v>151.36</v>
      </c>
      <c r="M111" s="77"/>
      <c r="N111" s="81">
        <f t="shared" si="3"/>
        <v>0</v>
      </c>
      <c r="O111" s="74">
        <v>0.1</v>
      </c>
      <c r="P111" s="33">
        <f t="shared" si="4"/>
        <v>0</v>
      </c>
      <c r="Q111" s="33">
        <f t="shared" si="5"/>
        <v>0</v>
      </c>
    </row>
    <row r="112" spans="1:17" ht="22.5">
      <c r="A112" s="1" t="s">
        <v>249</v>
      </c>
      <c r="B112" s="32">
        <v>691</v>
      </c>
      <c r="C112" s="24">
        <v>1070035</v>
      </c>
      <c r="D112" s="26" t="s">
        <v>242</v>
      </c>
      <c r="E112" s="26" t="s">
        <v>243</v>
      </c>
      <c r="F112" s="26" t="s">
        <v>774</v>
      </c>
      <c r="G112" s="26" t="s">
        <v>248</v>
      </c>
      <c r="H112" s="26" t="s">
        <v>19</v>
      </c>
      <c r="I112" s="26" t="s">
        <v>244</v>
      </c>
      <c r="J112" s="26" t="s">
        <v>7</v>
      </c>
      <c r="K112" s="26" t="s">
        <v>708</v>
      </c>
      <c r="L112" s="69">
        <v>272.3</v>
      </c>
      <c r="M112" s="77"/>
      <c r="N112" s="81">
        <f t="shared" si="3"/>
        <v>0</v>
      </c>
      <c r="O112" s="74">
        <v>0.1</v>
      </c>
      <c r="P112" s="33">
        <f t="shared" si="4"/>
        <v>0</v>
      </c>
      <c r="Q112" s="33">
        <f t="shared" si="5"/>
        <v>0</v>
      </c>
    </row>
    <row r="113" spans="1:17" ht="22.5">
      <c r="A113" s="1" t="s">
        <v>250</v>
      </c>
      <c r="B113" s="32">
        <v>692</v>
      </c>
      <c r="C113" s="24">
        <v>1070036</v>
      </c>
      <c r="D113" s="26" t="s">
        <v>242</v>
      </c>
      <c r="E113" s="26" t="s">
        <v>243</v>
      </c>
      <c r="F113" s="26" t="s">
        <v>775</v>
      </c>
      <c r="G113" s="26" t="s">
        <v>248</v>
      </c>
      <c r="H113" s="26" t="s">
        <v>19</v>
      </c>
      <c r="I113" s="26" t="s">
        <v>245</v>
      </c>
      <c r="J113" s="26" t="s">
        <v>7</v>
      </c>
      <c r="K113" s="26" t="s">
        <v>708</v>
      </c>
      <c r="L113" s="69">
        <v>453.88</v>
      </c>
      <c r="M113" s="77"/>
      <c r="N113" s="81">
        <f t="shared" si="3"/>
        <v>0</v>
      </c>
      <c r="O113" s="74">
        <v>0.1</v>
      </c>
      <c r="P113" s="33">
        <f t="shared" si="4"/>
        <v>0</v>
      </c>
      <c r="Q113" s="33">
        <f t="shared" si="5"/>
        <v>0</v>
      </c>
    </row>
    <row r="114" spans="1:17" ht="22.5">
      <c r="A114" s="1" t="s">
        <v>251</v>
      </c>
      <c r="B114" s="32">
        <v>693</v>
      </c>
      <c r="C114" s="24">
        <v>1070037</v>
      </c>
      <c r="D114" s="26" t="s">
        <v>242</v>
      </c>
      <c r="E114" s="26" t="s">
        <v>243</v>
      </c>
      <c r="F114" s="26" t="s">
        <v>776</v>
      </c>
      <c r="G114" s="26" t="s">
        <v>248</v>
      </c>
      <c r="H114" s="26" t="s">
        <v>19</v>
      </c>
      <c r="I114" s="26" t="s">
        <v>246</v>
      </c>
      <c r="J114" s="26" t="s">
        <v>7</v>
      </c>
      <c r="K114" s="26" t="s">
        <v>708</v>
      </c>
      <c r="L114" s="69">
        <v>672.34</v>
      </c>
      <c r="M114" s="77"/>
      <c r="N114" s="81">
        <f t="shared" si="3"/>
        <v>0</v>
      </c>
      <c r="O114" s="74">
        <v>0.1</v>
      </c>
      <c r="P114" s="33">
        <f t="shared" si="4"/>
        <v>0</v>
      </c>
      <c r="Q114" s="33">
        <f t="shared" si="5"/>
        <v>0</v>
      </c>
    </row>
    <row r="115" spans="1:17" ht="45">
      <c r="A115" s="1" t="s">
        <v>421</v>
      </c>
      <c r="B115" s="32">
        <v>696</v>
      </c>
      <c r="C115" s="24">
        <v>1070935</v>
      </c>
      <c r="D115" s="26" t="s">
        <v>242</v>
      </c>
      <c r="E115" s="26" t="s">
        <v>243</v>
      </c>
      <c r="F115" s="26" t="s">
        <v>777</v>
      </c>
      <c r="G115" s="26" t="s">
        <v>252</v>
      </c>
      <c r="H115" s="26" t="s">
        <v>19</v>
      </c>
      <c r="I115" s="26" t="s">
        <v>88</v>
      </c>
      <c r="J115" s="42" t="s">
        <v>445</v>
      </c>
      <c r="K115" s="26" t="s">
        <v>708</v>
      </c>
      <c r="L115" s="69">
        <v>150.89</v>
      </c>
      <c r="M115" s="77"/>
      <c r="N115" s="81">
        <f t="shared" si="3"/>
        <v>0</v>
      </c>
      <c r="O115" s="74">
        <v>0.1</v>
      </c>
      <c r="P115" s="33">
        <f t="shared" si="4"/>
        <v>0</v>
      </c>
      <c r="Q115" s="33">
        <f t="shared" si="5"/>
        <v>0</v>
      </c>
    </row>
    <row r="116" spans="1:17" ht="45">
      <c r="A116" s="1" t="s">
        <v>422</v>
      </c>
      <c r="B116" s="32">
        <v>697</v>
      </c>
      <c r="C116" s="24">
        <v>1070928</v>
      </c>
      <c r="D116" s="26" t="s">
        <v>242</v>
      </c>
      <c r="E116" s="26" t="s">
        <v>243</v>
      </c>
      <c r="F116" s="26" t="s">
        <v>778</v>
      </c>
      <c r="G116" s="26" t="s">
        <v>252</v>
      </c>
      <c r="H116" s="26" t="s">
        <v>19</v>
      </c>
      <c r="I116" s="26" t="s">
        <v>244</v>
      </c>
      <c r="J116" s="42" t="s">
        <v>445</v>
      </c>
      <c r="K116" s="26" t="s">
        <v>708</v>
      </c>
      <c r="L116" s="69">
        <v>271.47</v>
      </c>
      <c r="M116" s="77"/>
      <c r="N116" s="81">
        <f t="shared" si="3"/>
        <v>0</v>
      </c>
      <c r="O116" s="74">
        <v>0.1</v>
      </c>
      <c r="P116" s="33">
        <f t="shared" si="4"/>
        <v>0</v>
      </c>
      <c r="Q116" s="33">
        <f t="shared" si="5"/>
        <v>0</v>
      </c>
    </row>
    <row r="117" spans="1:17" ht="45">
      <c r="A117" s="1" t="s">
        <v>423</v>
      </c>
      <c r="B117" s="32">
        <v>698</v>
      </c>
      <c r="C117" s="24">
        <v>1070929</v>
      </c>
      <c r="D117" s="26" t="s">
        <v>242</v>
      </c>
      <c r="E117" s="26" t="s">
        <v>243</v>
      </c>
      <c r="F117" s="26" t="s">
        <v>779</v>
      </c>
      <c r="G117" s="26" t="s">
        <v>252</v>
      </c>
      <c r="H117" s="26" t="s">
        <v>19</v>
      </c>
      <c r="I117" s="26" t="s">
        <v>245</v>
      </c>
      <c r="J117" s="42" t="s">
        <v>445</v>
      </c>
      <c r="K117" s="26" t="s">
        <v>708</v>
      </c>
      <c r="L117" s="69">
        <v>452.48</v>
      </c>
      <c r="M117" s="77"/>
      <c r="N117" s="81">
        <f t="shared" si="3"/>
        <v>0</v>
      </c>
      <c r="O117" s="74">
        <v>0.1</v>
      </c>
      <c r="P117" s="33">
        <f t="shared" si="4"/>
        <v>0</v>
      </c>
      <c r="Q117" s="33">
        <f t="shared" si="5"/>
        <v>0</v>
      </c>
    </row>
    <row r="118" spans="1:17" ht="33.75">
      <c r="A118" s="8" t="s">
        <v>424</v>
      </c>
      <c r="B118" s="32">
        <v>705</v>
      </c>
      <c r="C118" s="24">
        <v>1070101</v>
      </c>
      <c r="D118" s="41" t="s">
        <v>361</v>
      </c>
      <c r="E118" s="53" t="s">
        <v>362</v>
      </c>
      <c r="F118" s="26" t="s">
        <v>780</v>
      </c>
      <c r="G118" s="25" t="s">
        <v>363</v>
      </c>
      <c r="H118" s="25" t="s">
        <v>208</v>
      </c>
      <c r="I118" s="25" t="s">
        <v>395</v>
      </c>
      <c r="J118" s="25" t="s">
        <v>364</v>
      </c>
      <c r="K118" s="26" t="s">
        <v>708</v>
      </c>
      <c r="L118" s="69">
        <v>1074.99</v>
      </c>
      <c r="M118" s="77"/>
      <c r="N118" s="81">
        <f t="shared" si="3"/>
        <v>0</v>
      </c>
      <c r="O118" s="74">
        <v>0.1</v>
      </c>
      <c r="P118" s="33">
        <f t="shared" si="4"/>
        <v>0</v>
      </c>
      <c r="Q118" s="33">
        <f t="shared" si="5"/>
        <v>0</v>
      </c>
    </row>
    <row r="119" spans="1:17" ht="33.75">
      <c r="A119" s="8" t="s">
        <v>425</v>
      </c>
      <c r="B119" s="32">
        <v>706</v>
      </c>
      <c r="C119" s="24">
        <v>1070103</v>
      </c>
      <c r="D119" s="41" t="s">
        <v>361</v>
      </c>
      <c r="E119" s="53" t="s">
        <v>362</v>
      </c>
      <c r="F119" s="26" t="s">
        <v>781</v>
      </c>
      <c r="G119" s="25" t="s">
        <v>363</v>
      </c>
      <c r="H119" s="25" t="s">
        <v>208</v>
      </c>
      <c r="I119" s="25" t="s">
        <v>396</v>
      </c>
      <c r="J119" s="25" t="s">
        <v>364</v>
      </c>
      <c r="K119" s="26" t="s">
        <v>708</v>
      </c>
      <c r="L119" s="69">
        <v>1612.66</v>
      </c>
      <c r="M119" s="77"/>
      <c r="N119" s="81">
        <f t="shared" si="3"/>
        <v>0</v>
      </c>
      <c r="O119" s="74">
        <v>0.1</v>
      </c>
      <c r="P119" s="33">
        <f t="shared" si="4"/>
        <v>0</v>
      </c>
      <c r="Q119" s="33">
        <f t="shared" si="5"/>
        <v>0</v>
      </c>
    </row>
    <row r="120" spans="1:17" ht="22.5">
      <c r="A120" s="8" t="s">
        <v>426</v>
      </c>
      <c r="B120" s="32">
        <v>714</v>
      </c>
      <c r="C120" s="24">
        <v>1070170</v>
      </c>
      <c r="D120" s="41" t="s">
        <v>361</v>
      </c>
      <c r="E120" s="53" t="s">
        <v>362</v>
      </c>
      <c r="F120" s="26" t="s">
        <v>782</v>
      </c>
      <c r="G120" s="25" t="s">
        <v>391</v>
      </c>
      <c r="H120" s="25" t="s">
        <v>12</v>
      </c>
      <c r="I120" s="25" t="s">
        <v>13</v>
      </c>
      <c r="J120" s="25" t="s">
        <v>392</v>
      </c>
      <c r="K120" s="26" t="s">
        <v>708</v>
      </c>
      <c r="L120" s="69">
        <v>1071.82</v>
      </c>
      <c r="M120" s="77"/>
      <c r="N120" s="81">
        <f t="shared" si="3"/>
        <v>0</v>
      </c>
      <c r="O120" s="74">
        <v>0.1</v>
      </c>
      <c r="P120" s="33">
        <f t="shared" si="4"/>
        <v>0</v>
      </c>
      <c r="Q120" s="33">
        <f t="shared" si="5"/>
        <v>0</v>
      </c>
    </row>
    <row r="121" spans="1:17" ht="22.5">
      <c r="A121" s="8" t="s">
        <v>427</v>
      </c>
      <c r="B121" s="32">
        <v>715</v>
      </c>
      <c r="C121" s="24">
        <v>1070171</v>
      </c>
      <c r="D121" s="41" t="s">
        <v>361</v>
      </c>
      <c r="E121" s="53" t="s">
        <v>362</v>
      </c>
      <c r="F121" s="26" t="s">
        <v>783</v>
      </c>
      <c r="G121" s="25" t="s">
        <v>391</v>
      </c>
      <c r="H121" s="25" t="s">
        <v>12</v>
      </c>
      <c r="I121" s="25" t="s">
        <v>210</v>
      </c>
      <c r="J121" s="25" t="s">
        <v>392</v>
      </c>
      <c r="K121" s="26" t="s">
        <v>708</v>
      </c>
      <c r="L121" s="69">
        <v>1545.89</v>
      </c>
      <c r="M121" s="77"/>
      <c r="N121" s="81">
        <f t="shared" si="3"/>
        <v>0</v>
      </c>
      <c r="O121" s="74">
        <v>0.1</v>
      </c>
      <c r="P121" s="33">
        <f t="shared" si="4"/>
        <v>0</v>
      </c>
      <c r="Q121" s="33">
        <f t="shared" si="5"/>
        <v>0</v>
      </c>
    </row>
    <row r="122" spans="1:17" ht="56.25">
      <c r="A122" s="2" t="s">
        <v>253</v>
      </c>
      <c r="B122" s="32">
        <v>722</v>
      </c>
      <c r="C122" s="24">
        <v>1072762</v>
      </c>
      <c r="D122" s="26" t="s">
        <v>254</v>
      </c>
      <c r="E122" s="26" t="s">
        <v>255</v>
      </c>
      <c r="F122" s="26" t="s">
        <v>784</v>
      </c>
      <c r="G122" s="25" t="s">
        <v>460</v>
      </c>
      <c r="H122" s="26" t="s">
        <v>19</v>
      </c>
      <c r="I122" s="26" t="s">
        <v>256</v>
      </c>
      <c r="J122" s="26" t="s">
        <v>214</v>
      </c>
      <c r="K122" s="26" t="s">
        <v>708</v>
      </c>
      <c r="L122" s="69">
        <v>205.9</v>
      </c>
      <c r="M122" s="77"/>
      <c r="N122" s="81">
        <f t="shared" si="3"/>
        <v>0</v>
      </c>
      <c r="O122" s="74">
        <v>0.1</v>
      </c>
      <c r="P122" s="33">
        <f t="shared" si="4"/>
        <v>0</v>
      </c>
      <c r="Q122" s="33">
        <f t="shared" si="5"/>
        <v>0</v>
      </c>
    </row>
    <row r="123" spans="1:17" ht="45">
      <c r="A123" s="2" t="s">
        <v>257</v>
      </c>
      <c r="B123" s="32">
        <v>723</v>
      </c>
      <c r="C123" s="24">
        <v>1072763</v>
      </c>
      <c r="D123" s="26" t="s">
        <v>254</v>
      </c>
      <c r="E123" s="26" t="s">
        <v>255</v>
      </c>
      <c r="F123" s="26" t="s">
        <v>785</v>
      </c>
      <c r="G123" s="25" t="s">
        <v>460</v>
      </c>
      <c r="H123" s="26" t="s">
        <v>19</v>
      </c>
      <c r="I123" s="26" t="s">
        <v>100</v>
      </c>
      <c r="J123" s="26" t="s">
        <v>214</v>
      </c>
      <c r="K123" s="26" t="s">
        <v>708</v>
      </c>
      <c r="L123" s="69">
        <v>97.2</v>
      </c>
      <c r="M123" s="77"/>
      <c r="N123" s="81">
        <f t="shared" si="3"/>
        <v>0</v>
      </c>
      <c r="O123" s="74">
        <v>0.1</v>
      </c>
      <c r="P123" s="33">
        <f t="shared" si="4"/>
        <v>0</v>
      </c>
      <c r="Q123" s="33">
        <f t="shared" si="5"/>
        <v>0</v>
      </c>
    </row>
    <row r="124" spans="1:17" ht="22.5">
      <c r="A124" s="2" t="s">
        <v>428</v>
      </c>
      <c r="B124" s="32">
        <v>724</v>
      </c>
      <c r="C124" s="24">
        <v>1072730</v>
      </c>
      <c r="D124" s="26" t="s">
        <v>258</v>
      </c>
      <c r="E124" s="26" t="s">
        <v>259</v>
      </c>
      <c r="F124" s="26" t="s">
        <v>786</v>
      </c>
      <c r="G124" s="26" t="s">
        <v>260</v>
      </c>
      <c r="H124" s="26" t="s">
        <v>19</v>
      </c>
      <c r="I124" s="26" t="s">
        <v>100</v>
      </c>
      <c r="J124" s="26" t="s">
        <v>6</v>
      </c>
      <c r="K124" s="26" t="s">
        <v>708</v>
      </c>
      <c r="L124" s="69">
        <v>237.97</v>
      </c>
      <c r="M124" s="77"/>
      <c r="N124" s="81">
        <f t="shared" si="3"/>
        <v>0</v>
      </c>
      <c r="O124" s="74">
        <v>0.1</v>
      </c>
      <c r="P124" s="33">
        <f t="shared" si="4"/>
        <v>0</v>
      </c>
      <c r="Q124" s="33">
        <f t="shared" si="5"/>
        <v>0</v>
      </c>
    </row>
    <row r="125" spans="1:17" ht="22.5">
      <c r="A125" s="2" t="s">
        <v>429</v>
      </c>
      <c r="B125" s="32">
        <v>725</v>
      </c>
      <c r="C125" s="24">
        <v>1072731</v>
      </c>
      <c r="D125" s="26" t="s">
        <v>258</v>
      </c>
      <c r="E125" s="26" t="s">
        <v>259</v>
      </c>
      <c r="F125" s="26" t="s">
        <v>787</v>
      </c>
      <c r="G125" s="26" t="s">
        <v>260</v>
      </c>
      <c r="H125" s="26" t="s">
        <v>19</v>
      </c>
      <c r="I125" s="26" t="s">
        <v>92</v>
      </c>
      <c r="J125" s="26" t="s">
        <v>6</v>
      </c>
      <c r="K125" s="26" t="s">
        <v>708</v>
      </c>
      <c r="L125" s="69">
        <v>415.81</v>
      </c>
      <c r="M125" s="77"/>
      <c r="N125" s="81">
        <f t="shared" si="3"/>
        <v>0</v>
      </c>
      <c r="O125" s="74">
        <v>0.1</v>
      </c>
      <c r="P125" s="33">
        <f t="shared" si="4"/>
        <v>0</v>
      </c>
      <c r="Q125" s="33">
        <f t="shared" si="5"/>
        <v>0</v>
      </c>
    </row>
    <row r="126" spans="1:17" ht="78.75">
      <c r="A126" s="4">
        <v>1072914</v>
      </c>
      <c r="B126" s="32">
        <v>733</v>
      </c>
      <c r="C126" s="24">
        <v>1072914</v>
      </c>
      <c r="D126" s="38" t="s">
        <v>261</v>
      </c>
      <c r="E126" s="38" t="s">
        <v>262</v>
      </c>
      <c r="F126" s="26" t="s">
        <v>338</v>
      </c>
      <c r="G126" s="38" t="s">
        <v>338</v>
      </c>
      <c r="H126" s="38" t="s">
        <v>12</v>
      </c>
      <c r="I126" s="38" t="s">
        <v>82</v>
      </c>
      <c r="J126" s="38" t="s">
        <v>461</v>
      </c>
      <c r="K126" s="26" t="s">
        <v>708</v>
      </c>
      <c r="L126" s="69">
        <v>174</v>
      </c>
      <c r="M126" s="77"/>
      <c r="N126" s="81">
        <f t="shared" si="3"/>
        <v>0</v>
      </c>
      <c r="O126" s="74">
        <v>0.1</v>
      </c>
      <c r="P126" s="33">
        <f t="shared" si="4"/>
        <v>0</v>
      </c>
      <c r="Q126" s="33">
        <f t="shared" si="5"/>
        <v>0</v>
      </c>
    </row>
    <row r="127" spans="1:17" ht="22.5">
      <c r="A127" s="10" t="s">
        <v>449</v>
      </c>
      <c r="B127" s="32">
        <v>734</v>
      </c>
      <c r="C127" s="24">
        <v>1072919</v>
      </c>
      <c r="D127" s="25" t="s">
        <v>261</v>
      </c>
      <c r="E127" s="25" t="s">
        <v>262</v>
      </c>
      <c r="F127" s="26" t="s">
        <v>788</v>
      </c>
      <c r="G127" s="25" t="s">
        <v>450</v>
      </c>
      <c r="H127" s="36" t="s">
        <v>19</v>
      </c>
      <c r="I127" s="36" t="s">
        <v>82</v>
      </c>
      <c r="J127" s="25" t="s">
        <v>451</v>
      </c>
      <c r="K127" s="26" t="s">
        <v>708</v>
      </c>
      <c r="L127" s="69">
        <v>203.78</v>
      </c>
      <c r="M127" s="77"/>
      <c r="N127" s="81">
        <f t="shared" si="3"/>
        <v>0</v>
      </c>
      <c r="O127" s="74">
        <v>0.1</v>
      </c>
      <c r="P127" s="33">
        <f t="shared" si="4"/>
        <v>0</v>
      </c>
      <c r="Q127" s="33">
        <f t="shared" si="5"/>
        <v>0</v>
      </c>
    </row>
    <row r="128" spans="1:17" ht="22.5">
      <c r="A128" s="1" t="s">
        <v>430</v>
      </c>
      <c r="B128" s="32">
        <v>738</v>
      </c>
      <c r="C128" s="24">
        <v>1072724</v>
      </c>
      <c r="D128" s="26" t="s">
        <v>263</v>
      </c>
      <c r="E128" s="26" t="s">
        <v>264</v>
      </c>
      <c r="F128" s="26" t="s">
        <v>265</v>
      </c>
      <c r="G128" s="26" t="s">
        <v>265</v>
      </c>
      <c r="H128" s="26" t="s">
        <v>19</v>
      </c>
      <c r="I128" s="26" t="s">
        <v>90</v>
      </c>
      <c r="J128" s="26" t="s">
        <v>7</v>
      </c>
      <c r="K128" s="26" t="s">
        <v>708</v>
      </c>
      <c r="L128" s="69">
        <v>179.77</v>
      </c>
      <c r="M128" s="77"/>
      <c r="N128" s="81">
        <f t="shared" si="3"/>
        <v>0</v>
      </c>
      <c r="O128" s="74">
        <v>0.1</v>
      </c>
      <c r="P128" s="33">
        <f t="shared" si="4"/>
        <v>0</v>
      </c>
      <c r="Q128" s="33">
        <f t="shared" si="5"/>
        <v>0</v>
      </c>
    </row>
    <row r="129" spans="1:17" ht="33.75">
      <c r="A129" s="1" t="s">
        <v>431</v>
      </c>
      <c r="B129" s="32">
        <v>739</v>
      </c>
      <c r="C129" s="24">
        <v>1072723</v>
      </c>
      <c r="D129" s="26" t="s">
        <v>263</v>
      </c>
      <c r="E129" s="26" t="s">
        <v>264</v>
      </c>
      <c r="F129" s="26" t="s">
        <v>789</v>
      </c>
      <c r="G129" s="26" t="s">
        <v>265</v>
      </c>
      <c r="H129" s="26" t="s">
        <v>19</v>
      </c>
      <c r="I129" s="26" t="s">
        <v>218</v>
      </c>
      <c r="J129" s="26" t="s">
        <v>7</v>
      </c>
      <c r="K129" s="26" t="s">
        <v>708</v>
      </c>
      <c r="L129" s="69">
        <v>359.44</v>
      </c>
      <c r="M129" s="77"/>
      <c r="N129" s="81">
        <f t="shared" si="3"/>
        <v>0</v>
      </c>
      <c r="O129" s="74">
        <v>0.1</v>
      </c>
      <c r="P129" s="33">
        <f t="shared" si="4"/>
        <v>0</v>
      </c>
      <c r="Q129" s="33">
        <f t="shared" si="5"/>
        <v>0</v>
      </c>
    </row>
    <row r="130" spans="1:17" ht="22.5">
      <c r="A130" s="1" t="s">
        <v>268</v>
      </c>
      <c r="B130" s="32">
        <v>743</v>
      </c>
      <c r="C130" s="24">
        <v>1072625</v>
      </c>
      <c r="D130" s="26" t="s">
        <v>266</v>
      </c>
      <c r="E130" s="26" t="s">
        <v>267</v>
      </c>
      <c r="F130" s="26" t="s">
        <v>269</v>
      </c>
      <c r="G130" s="26" t="s">
        <v>269</v>
      </c>
      <c r="H130" s="26" t="s">
        <v>19</v>
      </c>
      <c r="I130" s="26" t="s">
        <v>122</v>
      </c>
      <c r="J130" s="26" t="s">
        <v>7</v>
      </c>
      <c r="K130" s="26" t="s">
        <v>708</v>
      </c>
      <c r="L130" s="69">
        <v>179.77</v>
      </c>
      <c r="M130" s="77"/>
      <c r="N130" s="81">
        <f t="shared" si="3"/>
        <v>0</v>
      </c>
      <c r="O130" s="74">
        <v>0.1</v>
      </c>
      <c r="P130" s="33">
        <f t="shared" si="4"/>
        <v>0</v>
      </c>
      <c r="Q130" s="33">
        <f t="shared" si="5"/>
        <v>0</v>
      </c>
    </row>
    <row r="131" spans="1:17" ht="45">
      <c r="A131" s="4" t="s">
        <v>432</v>
      </c>
      <c r="B131" s="32">
        <v>745</v>
      </c>
      <c r="C131" s="24">
        <v>1072000</v>
      </c>
      <c r="D131" s="38" t="s">
        <v>266</v>
      </c>
      <c r="E131" s="38" t="s">
        <v>267</v>
      </c>
      <c r="F131" s="26" t="s">
        <v>790</v>
      </c>
      <c r="G131" s="38" t="s">
        <v>324</v>
      </c>
      <c r="H131" s="38" t="s">
        <v>19</v>
      </c>
      <c r="I131" s="38" t="s">
        <v>66</v>
      </c>
      <c r="J131" s="42" t="s">
        <v>445</v>
      </c>
      <c r="K131" s="26" t="s">
        <v>708</v>
      </c>
      <c r="L131" s="69">
        <v>169.39</v>
      </c>
      <c r="M131" s="77"/>
      <c r="N131" s="81">
        <f t="shared" si="3"/>
        <v>0</v>
      </c>
      <c r="O131" s="74">
        <v>0.1</v>
      </c>
      <c r="P131" s="33">
        <f t="shared" si="4"/>
        <v>0</v>
      </c>
      <c r="Q131" s="33">
        <f t="shared" si="5"/>
        <v>0</v>
      </c>
    </row>
    <row r="132" spans="1:17" ht="45">
      <c r="A132" s="4" t="s">
        <v>433</v>
      </c>
      <c r="B132" s="32">
        <v>746</v>
      </c>
      <c r="C132" s="24">
        <v>1072001</v>
      </c>
      <c r="D132" s="38" t="s">
        <v>266</v>
      </c>
      <c r="E132" s="38" t="s">
        <v>267</v>
      </c>
      <c r="F132" s="26" t="s">
        <v>791</v>
      </c>
      <c r="G132" s="38" t="s">
        <v>324</v>
      </c>
      <c r="H132" s="38" t="s">
        <v>19</v>
      </c>
      <c r="I132" s="38" t="s">
        <v>13</v>
      </c>
      <c r="J132" s="42" t="s">
        <v>445</v>
      </c>
      <c r="K132" s="26" t="s">
        <v>708</v>
      </c>
      <c r="L132" s="69">
        <v>192.15</v>
      </c>
      <c r="M132" s="77"/>
      <c r="N132" s="81">
        <f t="shared" si="3"/>
        <v>0</v>
      </c>
      <c r="O132" s="74">
        <v>0.1</v>
      </c>
      <c r="P132" s="33">
        <f t="shared" si="4"/>
        <v>0</v>
      </c>
      <c r="Q132" s="33">
        <f t="shared" si="5"/>
        <v>0</v>
      </c>
    </row>
    <row r="133" spans="1:17" ht="22.5">
      <c r="A133" s="4" t="s">
        <v>434</v>
      </c>
      <c r="B133" s="32">
        <v>747</v>
      </c>
      <c r="C133" s="24">
        <v>1072003</v>
      </c>
      <c r="D133" s="38" t="s">
        <v>266</v>
      </c>
      <c r="E133" s="38" t="s">
        <v>267</v>
      </c>
      <c r="F133" s="26" t="s">
        <v>792</v>
      </c>
      <c r="G133" s="38" t="s">
        <v>324</v>
      </c>
      <c r="H133" s="38" t="s">
        <v>19</v>
      </c>
      <c r="I133" s="38" t="s">
        <v>82</v>
      </c>
      <c r="J133" s="38" t="s">
        <v>323</v>
      </c>
      <c r="K133" s="26" t="s">
        <v>708</v>
      </c>
      <c r="L133" s="69">
        <v>460.86</v>
      </c>
      <c r="M133" s="77"/>
      <c r="N133" s="81">
        <f t="shared" si="3"/>
        <v>0</v>
      </c>
      <c r="O133" s="74">
        <v>0.1</v>
      </c>
      <c r="P133" s="33">
        <f t="shared" si="4"/>
        <v>0</v>
      </c>
      <c r="Q133" s="33">
        <f t="shared" si="5"/>
        <v>0</v>
      </c>
    </row>
    <row r="134" spans="1:17" ht="22.5">
      <c r="A134" s="16" t="s">
        <v>462</v>
      </c>
      <c r="B134" s="32">
        <v>751</v>
      </c>
      <c r="C134" s="24">
        <v>1072608</v>
      </c>
      <c r="D134" s="36" t="s">
        <v>266</v>
      </c>
      <c r="E134" s="25" t="s">
        <v>267</v>
      </c>
      <c r="F134" s="26" t="s">
        <v>793</v>
      </c>
      <c r="G134" s="25" t="s">
        <v>463</v>
      </c>
      <c r="H134" s="25" t="s">
        <v>19</v>
      </c>
      <c r="I134" s="25" t="s">
        <v>13</v>
      </c>
      <c r="J134" s="25" t="s">
        <v>29</v>
      </c>
      <c r="K134" s="26" t="s">
        <v>708</v>
      </c>
      <c r="L134" s="33">
        <v>192.16</v>
      </c>
      <c r="M134" s="77"/>
      <c r="N134" s="81">
        <f t="shared" si="3"/>
        <v>0</v>
      </c>
      <c r="O134" s="74">
        <v>0.1</v>
      </c>
      <c r="P134" s="33">
        <f t="shared" si="4"/>
        <v>0</v>
      </c>
      <c r="Q134" s="33">
        <f t="shared" si="5"/>
        <v>0</v>
      </c>
    </row>
    <row r="135" spans="1:17" ht="56.25">
      <c r="A135" s="2" t="s">
        <v>435</v>
      </c>
      <c r="B135" s="32">
        <v>771</v>
      </c>
      <c r="C135" s="24">
        <v>7114725</v>
      </c>
      <c r="D135" s="26" t="s">
        <v>272</v>
      </c>
      <c r="E135" s="26" t="s">
        <v>273</v>
      </c>
      <c r="F135" s="26" t="s">
        <v>274</v>
      </c>
      <c r="G135" s="26" t="s">
        <v>274</v>
      </c>
      <c r="H135" s="26" t="s">
        <v>275</v>
      </c>
      <c r="I135" s="26" t="s">
        <v>276</v>
      </c>
      <c r="J135" s="26" t="s">
        <v>194</v>
      </c>
      <c r="K135" s="26" t="s">
        <v>708</v>
      </c>
      <c r="L135" s="69">
        <v>759.49</v>
      </c>
      <c r="M135" s="77"/>
      <c r="N135" s="81">
        <f aca="true" t="shared" si="6" ref="N135:N198">L135*M135</f>
        <v>0</v>
      </c>
      <c r="O135" s="74">
        <v>0.1</v>
      </c>
      <c r="P135" s="33">
        <f aca="true" t="shared" si="7" ref="P135:P198">N135*O135</f>
        <v>0</v>
      </c>
      <c r="Q135" s="33">
        <f aca="true" t="shared" si="8" ref="Q135:Q198">N135+P135</f>
        <v>0</v>
      </c>
    </row>
    <row r="136" spans="1:17" ht="45">
      <c r="A136" s="2" t="s">
        <v>436</v>
      </c>
      <c r="B136" s="32">
        <v>772</v>
      </c>
      <c r="C136" s="24">
        <v>7114129</v>
      </c>
      <c r="D136" s="26" t="s">
        <v>379</v>
      </c>
      <c r="E136" s="26" t="s">
        <v>273</v>
      </c>
      <c r="F136" s="26" t="s">
        <v>277</v>
      </c>
      <c r="G136" s="26" t="s">
        <v>277</v>
      </c>
      <c r="H136" s="26" t="s">
        <v>271</v>
      </c>
      <c r="I136" s="26" t="s">
        <v>278</v>
      </c>
      <c r="J136" s="26" t="s">
        <v>279</v>
      </c>
      <c r="K136" s="26" t="s">
        <v>708</v>
      </c>
      <c r="L136" s="69">
        <v>405.57</v>
      </c>
      <c r="M136" s="77"/>
      <c r="N136" s="81">
        <f t="shared" si="6"/>
        <v>0</v>
      </c>
      <c r="O136" s="74">
        <v>0.1</v>
      </c>
      <c r="P136" s="33">
        <f t="shared" si="7"/>
        <v>0</v>
      </c>
      <c r="Q136" s="33">
        <f t="shared" si="8"/>
        <v>0</v>
      </c>
    </row>
    <row r="137" spans="1:17" ht="45">
      <c r="A137" s="2" t="s">
        <v>437</v>
      </c>
      <c r="B137" s="32">
        <v>806</v>
      </c>
      <c r="C137" s="24">
        <v>1114293</v>
      </c>
      <c r="D137" s="26" t="s">
        <v>281</v>
      </c>
      <c r="E137" s="26" t="s">
        <v>282</v>
      </c>
      <c r="F137" s="26" t="s">
        <v>794</v>
      </c>
      <c r="G137" s="26" t="s">
        <v>380</v>
      </c>
      <c r="H137" s="26" t="s">
        <v>107</v>
      </c>
      <c r="I137" s="26" t="s">
        <v>440</v>
      </c>
      <c r="J137" s="26" t="s">
        <v>85</v>
      </c>
      <c r="K137" s="26" t="s">
        <v>708</v>
      </c>
      <c r="L137" s="69">
        <v>388.96</v>
      </c>
      <c r="M137" s="77"/>
      <c r="N137" s="81">
        <f t="shared" si="6"/>
        <v>0</v>
      </c>
      <c r="O137" s="74">
        <v>0.1</v>
      </c>
      <c r="P137" s="33">
        <f t="shared" si="7"/>
        <v>0</v>
      </c>
      <c r="Q137" s="33">
        <f t="shared" si="8"/>
        <v>0</v>
      </c>
    </row>
    <row r="138" spans="1:17" ht="33.75">
      <c r="A138" s="2" t="s">
        <v>438</v>
      </c>
      <c r="B138" s="32">
        <v>828</v>
      </c>
      <c r="C138" s="58">
        <v>4090816</v>
      </c>
      <c r="D138" s="26" t="s">
        <v>283</v>
      </c>
      <c r="E138" s="26" t="s">
        <v>284</v>
      </c>
      <c r="F138" s="26" t="s">
        <v>287</v>
      </c>
      <c r="G138" s="26" t="s">
        <v>287</v>
      </c>
      <c r="H138" s="26" t="s">
        <v>285</v>
      </c>
      <c r="I138" s="26" t="s">
        <v>286</v>
      </c>
      <c r="J138" s="26" t="s">
        <v>176</v>
      </c>
      <c r="K138" s="26" t="s">
        <v>708</v>
      </c>
      <c r="L138" s="69">
        <v>250.79</v>
      </c>
      <c r="M138" s="77"/>
      <c r="N138" s="81">
        <f t="shared" si="6"/>
        <v>0</v>
      </c>
      <c r="O138" s="74">
        <v>0.1</v>
      </c>
      <c r="P138" s="33">
        <f t="shared" si="7"/>
        <v>0</v>
      </c>
      <c r="Q138" s="33">
        <f t="shared" si="8"/>
        <v>0</v>
      </c>
    </row>
    <row r="139" spans="1:17" s="7" customFormat="1" ht="33.75">
      <c r="A139" s="4">
        <v>7099002</v>
      </c>
      <c r="B139" s="32">
        <v>846</v>
      </c>
      <c r="C139" s="24">
        <v>7099002</v>
      </c>
      <c r="D139" s="38" t="s">
        <v>290</v>
      </c>
      <c r="E139" s="38" t="s">
        <v>291</v>
      </c>
      <c r="F139" s="26" t="s">
        <v>365</v>
      </c>
      <c r="G139" s="38" t="s">
        <v>365</v>
      </c>
      <c r="H139" s="38" t="s">
        <v>288</v>
      </c>
      <c r="I139" s="38" t="s">
        <v>366</v>
      </c>
      <c r="J139" s="38" t="s">
        <v>367</v>
      </c>
      <c r="K139" s="26" t="s">
        <v>708</v>
      </c>
      <c r="L139" s="69">
        <v>359.06</v>
      </c>
      <c r="M139" s="77"/>
      <c r="N139" s="81">
        <f t="shared" si="6"/>
        <v>0</v>
      </c>
      <c r="O139" s="74">
        <v>0.1</v>
      </c>
      <c r="P139" s="33">
        <f t="shared" si="7"/>
        <v>0</v>
      </c>
      <c r="Q139" s="33">
        <f t="shared" si="8"/>
        <v>0</v>
      </c>
    </row>
    <row r="140" spans="1:17" ht="67.5">
      <c r="A140" s="8">
        <v>7099011</v>
      </c>
      <c r="B140" s="32">
        <v>850</v>
      </c>
      <c r="C140" s="24">
        <v>7099011</v>
      </c>
      <c r="D140" s="41" t="s">
        <v>290</v>
      </c>
      <c r="E140" s="41" t="s">
        <v>291</v>
      </c>
      <c r="F140" s="25" t="s">
        <v>825</v>
      </c>
      <c r="G140" s="25" t="s">
        <v>484</v>
      </c>
      <c r="H140" s="52" t="s">
        <v>485</v>
      </c>
      <c r="I140" s="36" t="s">
        <v>486</v>
      </c>
      <c r="J140" s="25" t="s">
        <v>487</v>
      </c>
      <c r="K140" s="26" t="s">
        <v>708</v>
      </c>
      <c r="L140" s="71">
        <v>811.59</v>
      </c>
      <c r="M140" s="77"/>
      <c r="N140" s="81">
        <f t="shared" si="6"/>
        <v>0</v>
      </c>
      <c r="O140" s="74">
        <v>0.1</v>
      </c>
      <c r="P140" s="33">
        <f t="shared" si="7"/>
        <v>0</v>
      </c>
      <c r="Q140" s="33">
        <f t="shared" si="8"/>
        <v>0</v>
      </c>
    </row>
    <row r="141" spans="1:17" ht="67.5">
      <c r="A141" s="8">
        <v>7099012</v>
      </c>
      <c r="B141" s="32">
        <v>851</v>
      </c>
      <c r="C141" s="24">
        <v>7099012</v>
      </c>
      <c r="D141" s="41" t="s">
        <v>290</v>
      </c>
      <c r="E141" s="41" t="s">
        <v>291</v>
      </c>
      <c r="F141" s="25" t="s">
        <v>826</v>
      </c>
      <c r="G141" s="25" t="s">
        <v>484</v>
      </c>
      <c r="H141" s="52" t="s">
        <v>485</v>
      </c>
      <c r="I141" s="36" t="s">
        <v>488</v>
      </c>
      <c r="J141" s="25" t="s">
        <v>487</v>
      </c>
      <c r="K141" s="26" t="s">
        <v>708</v>
      </c>
      <c r="L141" s="71">
        <v>811.59</v>
      </c>
      <c r="M141" s="77"/>
      <c r="N141" s="81">
        <f t="shared" si="6"/>
        <v>0</v>
      </c>
      <c r="O141" s="74">
        <v>0.1</v>
      </c>
      <c r="P141" s="33">
        <f t="shared" si="7"/>
        <v>0</v>
      </c>
      <c r="Q141" s="33">
        <f t="shared" si="8"/>
        <v>0</v>
      </c>
    </row>
    <row r="142" spans="1:17" ht="33.75">
      <c r="A142" s="10" t="s">
        <v>493</v>
      </c>
      <c r="B142" s="32">
        <v>909</v>
      </c>
      <c r="C142" s="24">
        <v>1063221</v>
      </c>
      <c r="D142" s="25" t="s">
        <v>494</v>
      </c>
      <c r="E142" s="25" t="s">
        <v>495</v>
      </c>
      <c r="F142" s="26" t="s">
        <v>496</v>
      </c>
      <c r="G142" s="25" t="s">
        <v>496</v>
      </c>
      <c r="H142" s="39" t="s">
        <v>12</v>
      </c>
      <c r="I142" s="39" t="s">
        <v>63</v>
      </c>
      <c r="J142" s="25" t="s">
        <v>85</v>
      </c>
      <c r="K142" s="26" t="s">
        <v>708</v>
      </c>
      <c r="L142" s="71">
        <v>181.62</v>
      </c>
      <c r="M142" s="77"/>
      <c r="N142" s="81">
        <f t="shared" si="6"/>
        <v>0</v>
      </c>
      <c r="O142" s="74">
        <v>0.1</v>
      </c>
      <c r="P142" s="33">
        <f t="shared" si="7"/>
        <v>0</v>
      </c>
      <c r="Q142" s="33">
        <f t="shared" si="8"/>
        <v>0</v>
      </c>
    </row>
    <row r="143" spans="1:17" ht="22.5">
      <c r="A143" s="10" t="s">
        <v>497</v>
      </c>
      <c r="B143" s="32">
        <v>917</v>
      </c>
      <c r="C143" s="24">
        <v>1060140</v>
      </c>
      <c r="D143" s="25" t="s">
        <v>498</v>
      </c>
      <c r="E143" s="25" t="s">
        <v>499</v>
      </c>
      <c r="F143" s="26" t="s">
        <v>500</v>
      </c>
      <c r="G143" s="25" t="s">
        <v>500</v>
      </c>
      <c r="H143" s="25" t="s">
        <v>20</v>
      </c>
      <c r="I143" s="25" t="s">
        <v>440</v>
      </c>
      <c r="J143" s="25" t="s">
        <v>176</v>
      </c>
      <c r="K143" s="26" t="s">
        <v>708</v>
      </c>
      <c r="L143" s="71">
        <v>326.75</v>
      </c>
      <c r="M143" s="77"/>
      <c r="N143" s="81">
        <f t="shared" si="6"/>
        <v>0</v>
      </c>
      <c r="O143" s="74">
        <v>0.1</v>
      </c>
      <c r="P143" s="33">
        <f t="shared" si="7"/>
        <v>0</v>
      </c>
      <c r="Q143" s="33">
        <f t="shared" si="8"/>
        <v>0</v>
      </c>
    </row>
    <row r="144" spans="1:17" ht="45">
      <c r="A144" s="10" t="s">
        <v>505</v>
      </c>
      <c r="B144" s="32">
        <v>925</v>
      </c>
      <c r="C144" s="24">
        <v>1109142</v>
      </c>
      <c r="D144" s="55" t="s">
        <v>502</v>
      </c>
      <c r="E144" s="55" t="s">
        <v>503</v>
      </c>
      <c r="F144" s="26" t="s">
        <v>506</v>
      </c>
      <c r="G144" s="55" t="s">
        <v>506</v>
      </c>
      <c r="H144" s="55" t="s">
        <v>107</v>
      </c>
      <c r="I144" s="55" t="s">
        <v>504</v>
      </c>
      <c r="J144" s="55" t="s">
        <v>507</v>
      </c>
      <c r="K144" s="26" t="s">
        <v>708</v>
      </c>
      <c r="L144" s="73">
        <v>342.99</v>
      </c>
      <c r="M144" s="77"/>
      <c r="N144" s="81">
        <f t="shared" si="6"/>
        <v>0</v>
      </c>
      <c r="O144" s="74">
        <v>0.1</v>
      </c>
      <c r="P144" s="33">
        <f t="shared" si="7"/>
        <v>0</v>
      </c>
      <c r="Q144" s="33">
        <f t="shared" si="8"/>
        <v>0</v>
      </c>
    </row>
    <row r="145" spans="1:17" ht="22.5">
      <c r="A145" s="21" t="s">
        <v>511</v>
      </c>
      <c r="B145" s="32">
        <v>960</v>
      </c>
      <c r="C145" s="24">
        <v>1107610</v>
      </c>
      <c r="D145" s="51" t="s">
        <v>509</v>
      </c>
      <c r="E145" s="51" t="s">
        <v>510</v>
      </c>
      <c r="F145" s="26" t="s">
        <v>512</v>
      </c>
      <c r="G145" s="51" t="s">
        <v>512</v>
      </c>
      <c r="H145" s="51" t="s">
        <v>12</v>
      </c>
      <c r="I145" s="51" t="s">
        <v>121</v>
      </c>
      <c r="J145" s="51" t="s">
        <v>371</v>
      </c>
      <c r="K145" s="26" t="s">
        <v>708</v>
      </c>
      <c r="L145" s="72">
        <v>279.92</v>
      </c>
      <c r="M145" s="77"/>
      <c r="N145" s="81">
        <f t="shared" si="6"/>
        <v>0</v>
      </c>
      <c r="O145" s="74">
        <v>0.1</v>
      </c>
      <c r="P145" s="33">
        <f t="shared" si="7"/>
        <v>0</v>
      </c>
      <c r="Q145" s="33">
        <f t="shared" si="8"/>
        <v>0</v>
      </c>
    </row>
    <row r="146" spans="1:17" ht="33.75">
      <c r="A146" s="10" t="s">
        <v>513</v>
      </c>
      <c r="B146" s="32">
        <v>1009</v>
      </c>
      <c r="C146" s="24">
        <v>1103884</v>
      </c>
      <c r="D146" s="25" t="s">
        <v>514</v>
      </c>
      <c r="E146" s="25" t="s">
        <v>515</v>
      </c>
      <c r="F146" s="26" t="s">
        <v>795</v>
      </c>
      <c r="G146" s="25" t="s">
        <v>516</v>
      </c>
      <c r="H146" s="25" t="s">
        <v>12</v>
      </c>
      <c r="I146" s="25" t="s">
        <v>517</v>
      </c>
      <c r="J146" s="25" t="s">
        <v>518</v>
      </c>
      <c r="K146" s="26" t="s">
        <v>708</v>
      </c>
      <c r="L146" s="71">
        <v>392.84</v>
      </c>
      <c r="M146" s="77"/>
      <c r="N146" s="81">
        <f t="shared" si="6"/>
        <v>0</v>
      </c>
      <c r="O146" s="74">
        <v>0.1</v>
      </c>
      <c r="P146" s="33">
        <f t="shared" si="7"/>
        <v>0</v>
      </c>
      <c r="Q146" s="33">
        <f t="shared" si="8"/>
        <v>0</v>
      </c>
    </row>
    <row r="147" spans="1:17" ht="22.5">
      <c r="A147" s="10" t="s">
        <v>519</v>
      </c>
      <c r="B147" s="32">
        <v>1010</v>
      </c>
      <c r="C147" s="24">
        <v>1103455</v>
      </c>
      <c r="D147" s="25" t="s">
        <v>514</v>
      </c>
      <c r="E147" s="25" t="s">
        <v>515</v>
      </c>
      <c r="F147" s="26" t="s">
        <v>520</v>
      </c>
      <c r="G147" s="25" t="s">
        <v>520</v>
      </c>
      <c r="H147" s="25" t="s">
        <v>12</v>
      </c>
      <c r="I147" s="25" t="s">
        <v>521</v>
      </c>
      <c r="J147" s="25" t="s">
        <v>518</v>
      </c>
      <c r="K147" s="26" t="s">
        <v>708</v>
      </c>
      <c r="L147" s="71">
        <v>522.29</v>
      </c>
      <c r="M147" s="77"/>
      <c r="N147" s="81">
        <f t="shared" si="6"/>
        <v>0</v>
      </c>
      <c r="O147" s="74">
        <v>0.1</v>
      </c>
      <c r="P147" s="33">
        <f t="shared" si="7"/>
        <v>0</v>
      </c>
      <c r="Q147" s="33">
        <f t="shared" si="8"/>
        <v>0</v>
      </c>
    </row>
    <row r="148" spans="1:17" ht="33.75">
      <c r="A148" s="10" t="s">
        <v>522</v>
      </c>
      <c r="B148" s="32">
        <v>1011</v>
      </c>
      <c r="C148" s="24">
        <v>1103785</v>
      </c>
      <c r="D148" s="25" t="s">
        <v>514</v>
      </c>
      <c r="E148" s="25" t="s">
        <v>515</v>
      </c>
      <c r="F148" s="26" t="s">
        <v>796</v>
      </c>
      <c r="G148" s="25" t="s">
        <v>516</v>
      </c>
      <c r="H148" s="25" t="s">
        <v>12</v>
      </c>
      <c r="I148" s="25" t="s">
        <v>523</v>
      </c>
      <c r="J148" s="25" t="s">
        <v>518</v>
      </c>
      <c r="K148" s="26" t="s">
        <v>708</v>
      </c>
      <c r="L148" s="71">
        <v>436.02</v>
      </c>
      <c r="M148" s="77"/>
      <c r="N148" s="81">
        <f t="shared" si="6"/>
        <v>0</v>
      </c>
      <c r="O148" s="74">
        <v>0.1</v>
      </c>
      <c r="P148" s="33">
        <f t="shared" si="7"/>
        <v>0</v>
      </c>
      <c r="Q148" s="33">
        <f t="shared" si="8"/>
        <v>0</v>
      </c>
    </row>
    <row r="149" spans="1:17" ht="45">
      <c r="A149" s="12" t="s">
        <v>524</v>
      </c>
      <c r="B149" s="32">
        <v>1012</v>
      </c>
      <c r="C149" s="24">
        <v>1103837</v>
      </c>
      <c r="D149" s="41" t="s">
        <v>514</v>
      </c>
      <c r="E149" s="36" t="s">
        <v>515</v>
      </c>
      <c r="F149" s="36" t="s">
        <v>827</v>
      </c>
      <c r="G149" s="36" t="s">
        <v>525</v>
      </c>
      <c r="H149" s="36" t="s">
        <v>12</v>
      </c>
      <c r="I149" s="36" t="s">
        <v>517</v>
      </c>
      <c r="J149" s="36" t="s">
        <v>472</v>
      </c>
      <c r="K149" s="26" t="s">
        <v>708</v>
      </c>
      <c r="L149" s="71">
        <v>301.9</v>
      </c>
      <c r="M149" s="77"/>
      <c r="N149" s="81">
        <f t="shared" si="6"/>
        <v>0</v>
      </c>
      <c r="O149" s="74">
        <v>0.1</v>
      </c>
      <c r="P149" s="33">
        <f t="shared" si="7"/>
        <v>0</v>
      </c>
      <c r="Q149" s="33">
        <f t="shared" si="8"/>
        <v>0</v>
      </c>
    </row>
    <row r="150" spans="1:17" ht="45">
      <c r="A150" s="12" t="s">
        <v>526</v>
      </c>
      <c r="B150" s="32">
        <v>1013</v>
      </c>
      <c r="C150" s="24">
        <v>1103887</v>
      </c>
      <c r="D150" s="41" t="s">
        <v>514</v>
      </c>
      <c r="E150" s="36" t="s">
        <v>515</v>
      </c>
      <c r="F150" s="36" t="s">
        <v>828</v>
      </c>
      <c r="G150" s="36" t="s">
        <v>525</v>
      </c>
      <c r="H150" s="36" t="s">
        <v>12</v>
      </c>
      <c r="I150" s="36" t="s">
        <v>523</v>
      </c>
      <c r="J150" s="36" t="s">
        <v>472</v>
      </c>
      <c r="K150" s="26" t="s">
        <v>708</v>
      </c>
      <c r="L150" s="71">
        <v>335.11</v>
      </c>
      <c r="M150" s="77"/>
      <c r="N150" s="81">
        <f t="shared" si="6"/>
        <v>0</v>
      </c>
      <c r="O150" s="74">
        <v>0.1</v>
      </c>
      <c r="P150" s="33">
        <f t="shared" si="7"/>
        <v>0</v>
      </c>
      <c r="Q150" s="33">
        <f t="shared" si="8"/>
        <v>0</v>
      </c>
    </row>
    <row r="151" spans="1:17" ht="45">
      <c r="A151" s="12" t="s">
        <v>527</v>
      </c>
      <c r="B151" s="32">
        <v>1014</v>
      </c>
      <c r="C151" s="24">
        <v>1103888</v>
      </c>
      <c r="D151" s="41" t="s">
        <v>514</v>
      </c>
      <c r="E151" s="36" t="s">
        <v>515</v>
      </c>
      <c r="F151" s="36" t="s">
        <v>829</v>
      </c>
      <c r="G151" s="36" t="s">
        <v>525</v>
      </c>
      <c r="H151" s="36" t="s">
        <v>12</v>
      </c>
      <c r="I151" s="36" t="s">
        <v>521</v>
      </c>
      <c r="J151" s="36" t="s">
        <v>472</v>
      </c>
      <c r="K151" s="26" t="s">
        <v>708</v>
      </c>
      <c r="L151" s="71">
        <v>401.41</v>
      </c>
      <c r="M151" s="77"/>
      <c r="N151" s="81">
        <f t="shared" si="6"/>
        <v>0</v>
      </c>
      <c r="O151" s="74">
        <v>0.1</v>
      </c>
      <c r="P151" s="33">
        <f t="shared" si="7"/>
        <v>0</v>
      </c>
      <c r="Q151" s="33">
        <f t="shared" si="8"/>
        <v>0</v>
      </c>
    </row>
    <row r="152" spans="1:17" ht="33.75">
      <c r="A152" s="12" t="s">
        <v>532</v>
      </c>
      <c r="B152" s="32">
        <v>1043</v>
      </c>
      <c r="C152" s="24">
        <v>1103302</v>
      </c>
      <c r="D152" s="41" t="s">
        <v>528</v>
      </c>
      <c r="E152" s="25" t="s">
        <v>529</v>
      </c>
      <c r="F152" s="25" t="s">
        <v>830</v>
      </c>
      <c r="G152" s="25" t="s">
        <v>533</v>
      </c>
      <c r="H152" s="25" t="s">
        <v>20</v>
      </c>
      <c r="I152" s="25" t="s">
        <v>530</v>
      </c>
      <c r="J152" s="25" t="s">
        <v>534</v>
      </c>
      <c r="K152" s="26" t="s">
        <v>708</v>
      </c>
      <c r="L152" s="49">
        <v>267.01</v>
      </c>
      <c r="M152" s="77"/>
      <c r="N152" s="81">
        <f t="shared" si="6"/>
        <v>0</v>
      </c>
      <c r="O152" s="74">
        <v>0.1</v>
      </c>
      <c r="P152" s="33">
        <f t="shared" si="7"/>
        <v>0</v>
      </c>
      <c r="Q152" s="33">
        <f t="shared" si="8"/>
        <v>0</v>
      </c>
    </row>
    <row r="153" spans="1:17" ht="33.75">
      <c r="A153" s="12" t="s">
        <v>535</v>
      </c>
      <c r="B153" s="32">
        <v>1044</v>
      </c>
      <c r="C153" s="24">
        <v>1103303</v>
      </c>
      <c r="D153" s="41" t="s">
        <v>528</v>
      </c>
      <c r="E153" s="25" t="s">
        <v>529</v>
      </c>
      <c r="F153" s="25" t="s">
        <v>831</v>
      </c>
      <c r="G153" s="25" t="s">
        <v>533</v>
      </c>
      <c r="H153" s="25" t="s">
        <v>20</v>
      </c>
      <c r="I153" s="25" t="s">
        <v>531</v>
      </c>
      <c r="J153" s="25" t="s">
        <v>534</v>
      </c>
      <c r="K153" s="26" t="s">
        <v>708</v>
      </c>
      <c r="L153" s="49">
        <v>355.88</v>
      </c>
      <c r="M153" s="77"/>
      <c r="N153" s="81">
        <f t="shared" si="6"/>
        <v>0</v>
      </c>
      <c r="O153" s="74">
        <v>0.1</v>
      </c>
      <c r="P153" s="33">
        <f t="shared" si="7"/>
        <v>0</v>
      </c>
      <c r="Q153" s="33">
        <f t="shared" si="8"/>
        <v>0</v>
      </c>
    </row>
    <row r="154" spans="1:17" ht="33.75">
      <c r="A154" s="12" t="s">
        <v>536</v>
      </c>
      <c r="B154" s="32">
        <v>1045</v>
      </c>
      <c r="C154" s="24">
        <v>1103304</v>
      </c>
      <c r="D154" s="41" t="s">
        <v>528</v>
      </c>
      <c r="E154" s="25" t="s">
        <v>529</v>
      </c>
      <c r="F154" s="25" t="s">
        <v>832</v>
      </c>
      <c r="G154" s="25" t="s">
        <v>533</v>
      </c>
      <c r="H154" s="25" t="s">
        <v>20</v>
      </c>
      <c r="I154" s="25" t="s">
        <v>517</v>
      </c>
      <c r="J154" s="25" t="s">
        <v>534</v>
      </c>
      <c r="K154" s="26" t="s">
        <v>708</v>
      </c>
      <c r="L154" s="49">
        <v>400.42</v>
      </c>
      <c r="M154" s="77"/>
      <c r="N154" s="81">
        <f t="shared" si="6"/>
        <v>0</v>
      </c>
      <c r="O154" s="74">
        <v>0.1</v>
      </c>
      <c r="P154" s="33">
        <f t="shared" si="7"/>
        <v>0</v>
      </c>
      <c r="Q154" s="33">
        <f t="shared" si="8"/>
        <v>0</v>
      </c>
    </row>
    <row r="155" spans="1:17" ht="45">
      <c r="A155" s="10" t="s">
        <v>539</v>
      </c>
      <c r="B155" s="32">
        <v>1058</v>
      </c>
      <c r="C155" s="24">
        <v>1103000</v>
      </c>
      <c r="D155" s="25" t="s">
        <v>537</v>
      </c>
      <c r="E155" s="25" t="s">
        <v>538</v>
      </c>
      <c r="F155" s="26" t="s">
        <v>797</v>
      </c>
      <c r="G155" s="25" t="s">
        <v>540</v>
      </c>
      <c r="H155" s="25" t="s">
        <v>19</v>
      </c>
      <c r="I155" s="25" t="s">
        <v>92</v>
      </c>
      <c r="J155" s="56" t="s">
        <v>445</v>
      </c>
      <c r="K155" s="26" t="s">
        <v>708</v>
      </c>
      <c r="L155" s="71">
        <v>172.46</v>
      </c>
      <c r="M155" s="77"/>
      <c r="N155" s="81">
        <f t="shared" si="6"/>
        <v>0</v>
      </c>
      <c r="O155" s="74">
        <v>0.1</v>
      </c>
      <c r="P155" s="33">
        <f t="shared" si="7"/>
        <v>0</v>
      </c>
      <c r="Q155" s="33">
        <f t="shared" si="8"/>
        <v>0</v>
      </c>
    </row>
    <row r="156" spans="1:17" ht="45">
      <c r="A156" s="10" t="s">
        <v>541</v>
      </c>
      <c r="B156" s="32">
        <v>1059</v>
      </c>
      <c r="C156" s="24">
        <v>1103001</v>
      </c>
      <c r="D156" s="25" t="s">
        <v>537</v>
      </c>
      <c r="E156" s="25" t="s">
        <v>538</v>
      </c>
      <c r="F156" s="26" t="s">
        <v>798</v>
      </c>
      <c r="G156" s="25" t="s">
        <v>540</v>
      </c>
      <c r="H156" s="25" t="s">
        <v>19</v>
      </c>
      <c r="I156" s="25" t="s">
        <v>89</v>
      </c>
      <c r="J156" s="56" t="s">
        <v>445</v>
      </c>
      <c r="K156" s="26" t="s">
        <v>708</v>
      </c>
      <c r="L156" s="71">
        <v>371.99</v>
      </c>
      <c r="M156" s="77"/>
      <c r="N156" s="81">
        <f t="shared" si="6"/>
        <v>0</v>
      </c>
      <c r="O156" s="74">
        <v>0.1</v>
      </c>
      <c r="P156" s="33">
        <f t="shared" si="7"/>
        <v>0</v>
      </c>
      <c r="Q156" s="33">
        <f t="shared" si="8"/>
        <v>0</v>
      </c>
    </row>
    <row r="157" spans="1:17" ht="56.25">
      <c r="A157" s="10" t="s">
        <v>542</v>
      </c>
      <c r="B157" s="32">
        <v>1074</v>
      </c>
      <c r="C157" s="24">
        <v>1103890</v>
      </c>
      <c r="D157" s="25" t="s">
        <v>543</v>
      </c>
      <c r="E157" s="25" t="s">
        <v>544</v>
      </c>
      <c r="F157" s="26" t="s">
        <v>799</v>
      </c>
      <c r="G157" s="25" t="s">
        <v>545</v>
      </c>
      <c r="H157" s="25" t="s">
        <v>12</v>
      </c>
      <c r="I157" s="25" t="s">
        <v>8</v>
      </c>
      <c r="J157" s="25" t="s">
        <v>546</v>
      </c>
      <c r="K157" s="26" t="s">
        <v>708</v>
      </c>
      <c r="L157" s="71">
        <v>305.8</v>
      </c>
      <c r="M157" s="77"/>
      <c r="N157" s="81">
        <f t="shared" si="6"/>
        <v>0</v>
      </c>
      <c r="O157" s="74">
        <v>0.1</v>
      </c>
      <c r="P157" s="33">
        <f t="shared" si="7"/>
        <v>0</v>
      </c>
      <c r="Q157" s="33">
        <f t="shared" si="8"/>
        <v>0</v>
      </c>
    </row>
    <row r="158" spans="1:17" ht="56.25">
      <c r="A158" s="10" t="s">
        <v>547</v>
      </c>
      <c r="B158" s="32">
        <v>1075</v>
      </c>
      <c r="C158" s="24">
        <v>1103891</v>
      </c>
      <c r="D158" s="25" t="s">
        <v>543</v>
      </c>
      <c r="E158" s="25" t="s">
        <v>544</v>
      </c>
      <c r="F158" s="26" t="s">
        <v>800</v>
      </c>
      <c r="G158" s="25" t="s">
        <v>545</v>
      </c>
      <c r="H158" s="25" t="s">
        <v>12</v>
      </c>
      <c r="I158" s="25" t="s">
        <v>548</v>
      </c>
      <c r="J158" s="25" t="s">
        <v>546</v>
      </c>
      <c r="K158" s="26" t="s">
        <v>708</v>
      </c>
      <c r="L158" s="71">
        <v>491.27</v>
      </c>
      <c r="M158" s="77"/>
      <c r="N158" s="81">
        <f t="shared" si="6"/>
        <v>0</v>
      </c>
      <c r="O158" s="74">
        <v>0.1</v>
      </c>
      <c r="P158" s="33">
        <f t="shared" si="7"/>
        <v>0</v>
      </c>
      <c r="Q158" s="33">
        <f t="shared" si="8"/>
        <v>0</v>
      </c>
    </row>
    <row r="159" spans="1:17" ht="45">
      <c r="A159" s="10" t="s">
        <v>549</v>
      </c>
      <c r="B159" s="32">
        <v>1100</v>
      </c>
      <c r="C159" s="24">
        <v>1401053</v>
      </c>
      <c r="D159" s="25" t="s">
        <v>550</v>
      </c>
      <c r="E159" s="25" t="s">
        <v>551</v>
      </c>
      <c r="F159" s="26" t="s">
        <v>552</v>
      </c>
      <c r="G159" s="25" t="s">
        <v>552</v>
      </c>
      <c r="H159" s="25" t="s">
        <v>12</v>
      </c>
      <c r="I159" s="25" t="s">
        <v>553</v>
      </c>
      <c r="J159" s="25" t="s">
        <v>554</v>
      </c>
      <c r="K159" s="26" t="s">
        <v>708</v>
      </c>
      <c r="L159" s="71">
        <v>524.8</v>
      </c>
      <c r="M159" s="77"/>
      <c r="N159" s="81">
        <f t="shared" si="6"/>
        <v>0</v>
      </c>
      <c r="O159" s="74">
        <v>0.1</v>
      </c>
      <c r="P159" s="33">
        <f t="shared" si="7"/>
        <v>0</v>
      </c>
      <c r="Q159" s="33">
        <f t="shared" si="8"/>
        <v>0</v>
      </c>
    </row>
    <row r="160" spans="1:17" ht="22.5">
      <c r="A160" s="10" t="s">
        <v>557</v>
      </c>
      <c r="B160" s="32">
        <v>1112</v>
      </c>
      <c r="C160" s="24">
        <v>1104233</v>
      </c>
      <c r="D160" s="25" t="s">
        <v>555</v>
      </c>
      <c r="E160" s="25" t="s">
        <v>556</v>
      </c>
      <c r="F160" s="26" t="s">
        <v>558</v>
      </c>
      <c r="G160" s="25" t="s">
        <v>558</v>
      </c>
      <c r="H160" s="25" t="s">
        <v>12</v>
      </c>
      <c r="I160" s="25" t="s">
        <v>559</v>
      </c>
      <c r="J160" s="25" t="s">
        <v>65</v>
      </c>
      <c r="K160" s="26" t="s">
        <v>708</v>
      </c>
      <c r="L160" s="71">
        <v>415.21</v>
      </c>
      <c r="M160" s="77"/>
      <c r="N160" s="81">
        <f t="shared" si="6"/>
        <v>0</v>
      </c>
      <c r="O160" s="74">
        <v>0.1</v>
      </c>
      <c r="P160" s="33">
        <f t="shared" si="7"/>
        <v>0</v>
      </c>
      <c r="Q160" s="33">
        <f t="shared" si="8"/>
        <v>0</v>
      </c>
    </row>
    <row r="161" spans="1:17" ht="22.5">
      <c r="A161" s="9" t="s">
        <v>561</v>
      </c>
      <c r="B161" s="32">
        <v>1121</v>
      </c>
      <c r="C161" s="24">
        <v>4090291</v>
      </c>
      <c r="D161" s="25" t="s">
        <v>560</v>
      </c>
      <c r="E161" s="25" t="s">
        <v>193</v>
      </c>
      <c r="F161" s="26" t="s">
        <v>562</v>
      </c>
      <c r="G161" s="25" t="s">
        <v>562</v>
      </c>
      <c r="H161" s="25" t="s">
        <v>150</v>
      </c>
      <c r="I161" s="25" t="s">
        <v>563</v>
      </c>
      <c r="J161" s="25" t="s">
        <v>301</v>
      </c>
      <c r="K161" s="26" t="s">
        <v>708</v>
      </c>
      <c r="L161" s="71">
        <v>252.6</v>
      </c>
      <c r="M161" s="77"/>
      <c r="N161" s="81">
        <f t="shared" si="6"/>
        <v>0</v>
      </c>
      <c r="O161" s="74">
        <v>0.1</v>
      </c>
      <c r="P161" s="33">
        <f t="shared" si="7"/>
        <v>0</v>
      </c>
      <c r="Q161" s="33">
        <f t="shared" si="8"/>
        <v>0</v>
      </c>
    </row>
    <row r="162" spans="1:17" ht="22.5">
      <c r="A162" s="16" t="s">
        <v>564</v>
      </c>
      <c r="B162" s="32">
        <v>1122</v>
      </c>
      <c r="C162" s="24">
        <v>4139162</v>
      </c>
      <c r="D162" s="36" t="s">
        <v>560</v>
      </c>
      <c r="E162" s="25" t="s">
        <v>193</v>
      </c>
      <c r="F162" s="26" t="s">
        <v>565</v>
      </c>
      <c r="G162" s="25" t="s">
        <v>565</v>
      </c>
      <c r="H162" s="36" t="s">
        <v>150</v>
      </c>
      <c r="I162" s="25" t="s">
        <v>566</v>
      </c>
      <c r="J162" s="25" t="s">
        <v>85</v>
      </c>
      <c r="K162" s="26" t="s">
        <v>708</v>
      </c>
      <c r="L162" s="70">
        <v>505.19</v>
      </c>
      <c r="M162" s="77"/>
      <c r="N162" s="81">
        <f t="shared" si="6"/>
        <v>0</v>
      </c>
      <c r="O162" s="74">
        <v>0.1</v>
      </c>
      <c r="P162" s="33">
        <f t="shared" si="7"/>
        <v>0</v>
      </c>
      <c r="Q162" s="33">
        <f t="shared" si="8"/>
        <v>0</v>
      </c>
    </row>
    <row r="163" spans="1:17" ht="22.5">
      <c r="A163" s="10" t="s">
        <v>567</v>
      </c>
      <c r="B163" s="32">
        <v>1130</v>
      </c>
      <c r="C163" s="24">
        <v>4157290</v>
      </c>
      <c r="D163" s="25" t="s">
        <v>568</v>
      </c>
      <c r="E163" s="25" t="s">
        <v>569</v>
      </c>
      <c r="F163" s="26" t="s">
        <v>570</v>
      </c>
      <c r="G163" s="25" t="s">
        <v>570</v>
      </c>
      <c r="H163" s="25" t="s">
        <v>571</v>
      </c>
      <c r="I163" s="25" t="s">
        <v>572</v>
      </c>
      <c r="J163" s="25" t="s">
        <v>518</v>
      </c>
      <c r="K163" s="26" t="s">
        <v>708</v>
      </c>
      <c r="L163" s="49">
        <v>682.95</v>
      </c>
      <c r="M163" s="77"/>
      <c r="N163" s="81">
        <f t="shared" si="6"/>
        <v>0</v>
      </c>
      <c r="O163" s="74">
        <v>0.1</v>
      </c>
      <c r="P163" s="33">
        <f t="shared" si="7"/>
        <v>0</v>
      </c>
      <c r="Q163" s="33">
        <f t="shared" si="8"/>
        <v>0</v>
      </c>
    </row>
    <row r="164" spans="1:17" ht="22.5">
      <c r="A164" s="10" t="s">
        <v>573</v>
      </c>
      <c r="B164" s="32">
        <v>1133</v>
      </c>
      <c r="C164" s="24">
        <v>1135288</v>
      </c>
      <c r="D164" s="25" t="s">
        <v>574</v>
      </c>
      <c r="E164" s="25" t="s">
        <v>575</v>
      </c>
      <c r="F164" s="26" t="s">
        <v>576</v>
      </c>
      <c r="G164" s="25" t="s">
        <v>576</v>
      </c>
      <c r="H164" s="25" t="s">
        <v>19</v>
      </c>
      <c r="I164" s="25" t="s">
        <v>577</v>
      </c>
      <c r="J164" s="25" t="s">
        <v>518</v>
      </c>
      <c r="K164" s="26" t="s">
        <v>708</v>
      </c>
      <c r="L164" s="71">
        <v>922.09</v>
      </c>
      <c r="M164" s="77"/>
      <c r="N164" s="81">
        <f t="shared" si="6"/>
        <v>0</v>
      </c>
      <c r="O164" s="74">
        <v>0.1</v>
      </c>
      <c r="P164" s="33">
        <f t="shared" si="7"/>
        <v>0</v>
      </c>
      <c r="Q164" s="33">
        <f t="shared" si="8"/>
        <v>0</v>
      </c>
    </row>
    <row r="165" spans="1:17" ht="45">
      <c r="A165" s="9" t="s">
        <v>581</v>
      </c>
      <c r="B165" s="32">
        <v>1152</v>
      </c>
      <c r="C165" s="24">
        <v>1134242</v>
      </c>
      <c r="D165" s="25" t="s">
        <v>578</v>
      </c>
      <c r="E165" s="25" t="s">
        <v>579</v>
      </c>
      <c r="F165" s="26" t="s">
        <v>582</v>
      </c>
      <c r="G165" s="25" t="s">
        <v>582</v>
      </c>
      <c r="H165" s="25" t="s">
        <v>580</v>
      </c>
      <c r="I165" s="25" t="s">
        <v>508</v>
      </c>
      <c r="J165" s="25" t="s">
        <v>371</v>
      </c>
      <c r="K165" s="26" t="s">
        <v>708</v>
      </c>
      <c r="L165" s="71">
        <v>356.86</v>
      </c>
      <c r="M165" s="77"/>
      <c r="N165" s="81">
        <f t="shared" si="6"/>
        <v>0</v>
      </c>
      <c r="O165" s="74">
        <v>0.1</v>
      </c>
      <c r="P165" s="33">
        <f t="shared" si="7"/>
        <v>0</v>
      </c>
      <c r="Q165" s="33">
        <f t="shared" si="8"/>
        <v>0</v>
      </c>
    </row>
    <row r="166" spans="1:17" ht="33.75">
      <c r="A166" s="12" t="s">
        <v>586</v>
      </c>
      <c r="B166" s="32">
        <v>1159</v>
      </c>
      <c r="C166" s="24">
        <v>1134251</v>
      </c>
      <c r="D166" s="25" t="s">
        <v>583</v>
      </c>
      <c r="E166" s="25" t="s">
        <v>584</v>
      </c>
      <c r="F166" s="36" t="s">
        <v>587</v>
      </c>
      <c r="G166" s="36" t="s">
        <v>587</v>
      </c>
      <c r="H166" s="36" t="s">
        <v>20</v>
      </c>
      <c r="I166" s="36" t="s">
        <v>585</v>
      </c>
      <c r="J166" s="36" t="s">
        <v>472</v>
      </c>
      <c r="K166" s="26" t="s">
        <v>708</v>
      </c>
      <c r="L166" s="71">
        <v>749.05</v>
      </c>
      <c r="M166" s="77"/>
      <c r="N166" s="81">
        <f t="shared" si="6"/>
        <v>0</v>
      </c>
      <c r="O166" s="74">
        <v>0.1</v>
      </c>
      <c r="P166" s="33">
        <f t="shared" si="7"/>
        <v>0</v>
      </c>
      <c r="Q166" s="33">
        <f t="shared" si="8"/>
        <v>0</v>
      </c>
    </row>
    <row r="167" spans="1:17" ht="22.5">
      <c r="A167" s="21" t="s">
        <v>590</v>
      </c>
      <c r="B167" s="32">
        <v>1172</v>
      </c>
      <c r="C167" s="24">
        <v>1134400</v>
      </c>
      <c r="D167" s="51" t="s">
        <v>588</v>
      </c>
      <c r="E167" s="51" t="s">
        <v>589</v>
      </c>
      <c r="F167" s="26" t="s">
        <v>591</v>
      </c>
      <c r="G167" s="51" t="s">
        <v>591</v>
      </c>
      <c r="H167" s="51" t="s">
        <v>151</v>
      </c>
      <c r="I167" s="51" t="s">
        <v>317</v>
      </c>
      <c r="J167" s="51" t="s">
        <v>371</v>
      </c>
      <c r="K167" s="26" t="s">
        <v>708</v>
      </c>
      <c r="L167" s="72">
        <v>558.05</v>
      </c>
      <c r="M167" s="77"/>
      <c r="N167" s="81">
        <f t="shared" si="6"/>
        <v>0</v>
      </c>
      <c r="O167" s="74">
        <v>0.1</v>
      </c>
      <c r="P167" s="33">
        <f t="shared" si="7"/>
        <v>0</v>
      </c>
      <c r="Q167" s="33">
        <f t="shared" si="8"/>
        <v>0</v>
      </c>
    </row>
    <row r="168" spans="1:17" ht="22.5">
      <c r="A168" s="16" t="s">
        <v>592</v>
      </c>
      <c r="B168" s="32">
        <v>1175</v>
      </c>
      <c r="C168" s="24">
        <v>1134304</v>
      </c>
      <c r="D168" s="36" t="s">
        <v>588</v>
      </c>
      <c r="E168" s="25" t="s">
        <v>589</v>
      </c>
      <c r="F168" s="26" t="s">
        <v>593</v>
      </c>
      <c r="G168" s="25" t="s">
        <v>593</v>
      </c>
      <c r="H168" s="25" t="s">
        <v>151</v>
      </c>
      <c r="I168" s="25" t="s">
        <v>317</v>
      </c>
      <c r="J168" s="25" t="s">
        <v>29</v>
      </c>
      <c r="K168" s="26" t="s">
        <v>708</v>
      </c>
      <c r="L168" s="33">
        <v>558.1</v>
      </c>
      <c r="M168" s="77"/>
      <c r="N168" s="81">
        <f t="shared" si="6"/>
        <v>0</v>
      </c>
      <c r="O168" s="74">
        <v>0.1</v>
      </c>
      <c r="P168" s="33">
        <f t="shared" si="7"/>
        <v>0</v>
      </c>
      <c r="Q168" s="33">
        <f t="shared" si="8"/>
        <v>0</v>
      </c>
    </row>
    <row r="169" spans="1:17" ht="33.75">
      <c r="A169" s="10" t="s">
        <v>596</v>
      </c>
      <c r="B169" s="32">
        <v>1187</v>
      </c>
      <c r="C169" s="24">
        <v>1329081</v>
      </c>
      <c r="D169" s="25" t="s">
        <v>594</v>
      </c>
      <c r="E169" s="25" t="s">
        <v>595</v>
      </c>
      <c r="F169" s="26" t="s">
        <v>801</v>
      </c>
      <c r="G169" s="25" t="s">
        <v>597</v>
      </c>
      <c r="H169" s="25" t="s">
        <v>19</v>
      </c>
      <c r="I169" s="25" t="s">
        <v>188</v>
      </c>
      <c r="J169" s="25" t="s">
        <v>598</v>
      </c>
      <c r="K169" s="26" t="s">
        <v>708</v>
      </c>
      <c r="L169" s="71">
        <v>405.49</v>
      </c>
      <c r="M169" s="77"/>
      <c r="N169" s="81">
        <f t="shared" si="6"/>
        <v>0</v>
      </c>
      <c r="O169" s="74">
        <v>0.1</v>
      </c>
      <c r="P169" s="33">
        <f t="shared" si="7"/>
        <v>0</v>
      </c>
      <c r="Q169" s="33">
        <f t="shared" si="8"/>
        <v>0</v>
      </c>
    </row>
    <row r="170" spans="1:17" ht="33.75">
      <c r="A170" s="10" t="s">
        <v>599</v>
      </c>
      <c r="B170" s="32">
        <v>1188</v>
      </c>
      <c r="C170" s="24">
        <v>1329080</v>
      </c>
      <c r="D170" s="25" t="s">
        <v>594</v>
      </c>
      <c r="E170" s="25" t="s">
        <v>595</v>
      </c>
      <c r="F170" s="26" t="s">
        <v>802</v>
      </c>
      <c r="G170" s="25" t="s">
        <v>597</v>
      </c>
      <c r="H170" s="25" t="s">
        <v>19</v>
      </c>
      <c r="I170" s="25" t="s">
        <v>187</v>
      </c>
      <c r="J170" s="25" t="s">
        <v>598</v>
      </c>
      <c r="K170" s="26" t="s">
        <v>708</v>
      </c>
      <c r="L170" s="71">
        <v>676.04</v>
      </c>
      <c r="M170" s="77"/>
      <c r="N170" s="81">
        <f t="shared" si="6"/>
        <v>0</v>
      </c>
      <c r="O170" s="74">
        <v>0.1</v>
      </c>
      <c r="P170" s="33">
        <f t="shared" si="7"/>
        <v>0</v>
      </c>
      <c r="Q170" s="33">
        <f t="shared" si="8"/>
        <v>0</v>
      </c>
    </row>
    <row r="171" spans="1:17" ht="33.75">
      <c r="A171" s="10" t="s">
        <v>604</v>
      </c>
      <c r="B171" s="32">
        <v>1238</v>
      </c>
      <c r="C171" s="24">
        <v>1085081</v>
      </c>
      <c r="D171" s="25" t="s">
        <v>601</v>
      </c>
      <c r="E171" s="25" t="s">
        <v>602</v>
      </c>
      <c r="F171" s="26" t="s">
        <v>841</v>
      </c>
      <c r="G171" s="25" t="s">
        <v>603</v>
      </c>
      <c r="H171" s="25" t="s">
        <v>107</v>
      </c>
      <c r="I171" s="25" t="s">
        <v>605</v>
      </c>
      <c r="J171" s="25" t="s">
        <v>606</v>
      </c>
      <c r="K171" s="26" t="s">
        <v>708</v>
      </c>
      <c r="L171" s="71">
        <v>173.15</v>
      </c>
      <c r="M171" s="77"/>
      <c r="N171" s="81">
        <f t="shared" si="6"/>
        <v>0</v>
      </c>
      <c r="O171" s="74">
        <v>0.1</v>
      </c>
      <c r="P171" s="33">
        <f t="shared" si="7"/>
        <v>0</v>
      </c>
      <c r="Q171" s="33">
        <f t="shared" si="8"/>
        <v>0</v>
      </c>
    </row>
    <row r="172" spans="1:17" ht="33.75">
      <c r="A172" s="10" t="s">
        <v>607</v>
      </c>
      <c r="B172" s="32">
        <v>1239</v>
      </c>
      <c r="C172" s="24">
        <v>1085082</v>
      </c>
      <c r="D172" s="25" t="s">
        <v>601</v>
      </c>
      <c r="E172" s="25" t="s">
        <v>602</v>
      </c>
      <c r="F172" s="26" t="s">
        <v>842</v>
      </c>
      <c r="G172" s="25" t="s">
        <v>603</v>
      </c>
      <c r="H172" s="25" t="s">
        <v>107</v>
      </c>
      <c r="I172" s="25" t="s">
        <v>608</v>
      </c>
      <c r="J172" s="25" t="s">
        <v>606</v>
      </c>
      <c r="K172" s="26" t="s">
        <v>708</v>
      </c>
      <c r="L172" s="71">
        <v>985.22</v>
      </c>
      <c r="M172" s="77"/>
      <c r="N172" s="81">
        <f t="shared" si="6"/>
        <v>0</v>
      </c>
      <c r="O172" s="74">
        <v>0.1</v>
      </c>
      <c r="P172" s="33">
        <f t="shared" si="7"/>
        <v>0</v>
      </c>
      <c r="Q172" s="33">
        <f t="shared" si="8"/>
        <v>0</v>
      </c>
    </row>
    <row r="173" spans="1:17" ht="33.75">
      <c r="A173" s="10" t="s">
        <v>609</v>
      </c>
      <c r="B173" s="32">
        <v>1240</v>
      </c>
      <c r="C173" s="24">
        <v>1085084</v>
      </c>
      <c r="D173" s="25" t="s">
        <v>601</v>
      </c>
      <c r="E173" s="25" t="s">
        <v>602</v>
      </c>
      <c r="F173" s="26" t="s">
        <v>844</v>
      </c>
      <c r="G173" s="25" t="s">
        <v>603</v>
      </c>
      <c r="H173" s="25" t="s">
        <v>107</v>
      </c>
      <c r="I173" s="25" t="s">
        <v>610</v>
      </c>
      <c r="J173" s="25" t="s">
        <v>194</v>
      </c>
      <c r="K173" s="26" t="s">
        <v>708</v>
      </c>
      <c r="L173" s="71">
        <v>1904.86</v>
      </c>
      <c r="M173" s="77"/>
      <c r="N173" s="81">
        <f t="shared" si="6"/>
        <v>0</v>
      </c>
      <c r="O173" s="74">
        <v>0.1</v>
      </c>
      <c r="P173" s="33">
        <f t="shared" si="7"/>
        <v>0</v>
      </c>
      <c r="Q173" s="33">
        <f t="shared" si="8"/>
        <v>0</v>
      </c>
    </row>
    <row r="174" spans="1:17" ht="33.75">
      <c r="A174" s="10" t="s">
        <v>611</v>
      </c>
      <c r="B174" s="32">
        <v>1241</v>
      </c>
      <c r="C174" s="24">
        <v>1085083</v>
      </c>
      <c r="D174" s="25" t="s">
        <v>601</v>
      </c>
      <c r="E174" s="25" t="s">
        <v>602</v>
      </c>
      <c r="F174" s="26" t="s">
        <v>843</v>
      </c>
      <c r="G174" s="25" t="s">
        <v>603</v>
      </c>
      <c r="H174" s="25" t="s">
        <v>107</v>
      </c>
      <c r="I174" s="25" t="s">
        <v>612</v>
      </c>
      <c r="J174" s="25" t="s">
        <v>194</v>
      </c>
      <c r="K174" s="26" t="s">
        <v>708</v>
      </c>
      <c r="L174" s="71">
        <v>3437.57</v>
      </c>
      <c r="M174" s="77"/>
      <c r="N174" s="81">
        <f t="shared" si="6"/>
        <v>0</v>
      </c>
      <c r="O174" s="74">
        <v>0.1</v>
      </c>
      <c r="P174" s="33">
        <f t="shared" si="7"/>
        <v>0</v>
      </c>
      <c r="Q174" s="33">
        <f t="shared" si="8"/>
        <v>0</v>
      </c>
    </row>
    <row r="175" spans="1:17" ht="45">
      <c r="A175" s="9" t="s">
        <v>613</v>
      </c>
      <c r="B175" s="32">
        <v>1253</v>
      </c>
      <c r="C175" s="24">
        <v>1070965</v>
      </c>
      <c r="D175" s="25" t="s">
        <v>614</v>
      </c>
      <c r="E175" s="25" t="s">
        <v>615</v>
      </c>
      <c r="F175" s="26" t="s">
        <v>803</v>
      </c>
      <c r="G175" s="25" t="s">
        <v>616</v>
      </c>
      <c r="H175" s="25" t="s">
        <v>12</v>
      </c>
      <c r="I175" s="25" t="s">
        <v>617</v>
      </c>
      <c r="J175" s="25" t="s">
        <v>214</v>
      </c>
      <c r="K175" s="26" t="s">
        <v>708</v>
      </c>
      <c r="L175" s="33">
        <v>966.84</v>
      </c>
      <c r="M175" s="77"/>
      <c r="N175" s="81">
        <f t="shared" si="6"/>
        <v>0</v>
      </c>
      <c r="O175" s="74">
        <v>0.1</v>
      </c>
      <c r="P175" s="33">
        <f t="shared" si="7"/>
        <v>0</v>
      </c>
      <c r="Q175" s="33">
        <f t="shared" si="8"/>
        <v>0</v>
      </c>
    </row>
    <row r="176" spans="1:17" ht="33.75">
      <c r="A176" s="10" t="s">
        <v>618</v>
      </c>
      <c r="B176" s="32">
        <v>1254</v>
      </c>
      <c r="C176" s="24">
        <v>1070963</v>
      </c>
      <c r="D176" s="25" t="s">
        <v>614</v>
      </c>
      <c r="E176" s="25" t="s">
        <v>615</v>
      </c>
      <c r="F176" s="26" t="s">
        <v>804</v>
      </c>
      <c r="G176" s="25" t="s">
        <v>616</v>
      </c>
      <c r="H176" s="25" t="s">
        <v>12</v>
      </c>
      <c r="I176" s="25" t="s">
        <v>205</v>
      </c>
      <c r="J176" s="25" t="s">
        <v>214</v>
      </c>
      <c r="K176" s="26" t="s">
        <v>708</v>
      </c>
      <c r="L176" s="49">
        <v>280.19</v>
      </c>
      <c r="M176" s="77"/>
      <c r="N176" s="81">
        <f t="shared" si="6"/>
        <v>0</v>
      </c>
      <c r="O176" s="74">
        <v>0.1</v>
      </c>
      <c r="P176" s="33">
        <f t="shared" si="7"/>
        <v>0</v>
      </c>
      <c r="Q176" s="33">
        <f t="shared" si="8"/>
        <v>0</v>
      </c>
    </row>
    <row r="177" spans="1:17" ht="22.5">
      <c r="A177" s="10" t="s">
        <v>622</v>
      </c>
      <c r="B177" s="32">
        <v>1268</v>
      </c>
      <c r="C177" s="24">
        <v>1070955</v>
      </c>
      <c r="D177" s="25" t="s">
        <v>619</v>
      </c>
      <c r="E177" s="25" t="s">
        <v>620</v>
      </c>
      <c r="F177" s="26" t="s">
        <v>805</v>
      </c>
      <c r="G177" s="25" t="s">
        <v>623</v>
      </c>
      <c r="H177" s="25" t="s">
        <v>19</v>
      </c>
      <c r="I177" s="25" t="s">
        <v>624</v>
      </c>
      <c r="J177" s="25" t="s">
        <v>625</v>
      </c>
      <c r="K177" s="26" t="s">
        <v>708</v>
      </c>
      <c r="L177" s="71">
        <v>1511.4</v>
      </c>
      <c r="M177" s="77"/>
      <c r="N177" s="81">
        <f t="shared" si="6"/>
        <v>0</v>
      </c>
      <c r="O177" s="74">
        <v>0.1</v>
      </c>
      <c r="P177" s="33">
        <f t="shared" si="7"/>
        <v>0</v>
      </c>
      <c r="Q177" s="33">
        <f t="shared" si="8"/>
        <v>0</v>
      </c>
    </row>
    <row r="178" spans="1:17" ht="22.5">
      <c r="A178" s="10" t="s">
        <v>626</v>
      </c>
      <c r="B178" s="32">
        <v>1269</v>
      </c>
      <c r="C178" s="24">
        <v>1070956</v>
      </c>
      <c r="D178" s="25" t="s">
        <v>619</v>
      </c>
      <c r="E178" s="25" t="s">
        <v>620</v>
      </c>
      <c r="F178" s="26" t="s">
        <v>806</v>
      </c>
      <c r="G178" s="25" t="s">
        <v>623</v>
      </c>
      <c r="H178" s="25" t="s">
        <v>19</v>
      </c>
      <c r="I178" s="25" t="s">
        <v>627</v>
      </c>
      <c r="J178" s="25" t="s">
        <v>625</v>
      </c>
      <c r="K178" s="26" t="s">
        <v>708</v>
      </c>
      <c r="L178" s="71">
        <v>1999.89</v>
      </c>
      <c r="M178" s="77"/>
      <c r="N178" s="81">
        <f t="shared" si="6"/>
        <v>0</v>
      </c>
      <c r="O178" s="74">
        <v>0.1</v>
      </c>
      <c r="P178" s="33">
        <f t="shared" si="7"/>
        <v>0</v>
      </c>
      <c r="Q178" s="33">
        <f t="shared" si="8"/>
        <v>0</v>
      </c>
    </row>
    <row r="179" spans="1:17" ht="45">
      <c r="A179" s="17" t="s">
        <v>628</v>
      </c>
      <c r="B179" s="32">
        <v>1279</v>
      </c>
      <c r="C179" s="24">
        <v>1070892</v>
      </c>
      <c r="D179" s="25" t="s">
        <v>619</v>
      </c>
      <c r="E179" s="63" t="s">
        <v>620</v>
      </c>
      <c r="F179" s="25" t="s">
        <v>833</v>
      </c>
      <c r="G179" s="25" t="s">
        <v>629</v>
      </c>
      <c r="H179" s="25" t="s">
        <v>19</v>
      </c>
      <c r="I179" s="25" t="s">
        <v>621</v>
      </c>
      <c r="J179" s="25" t="s">
        <v>471</v>
      </c>
      <c r="K179" s="26" t="s">
        <v>708</v>
      </c>
      <c r="L179" s="71">
        <v>516</v>
      </c>
      <c r="M179" s="77"/>
      <c r="N179" s="81">
        <f t="shared" si="6"/>
        <v>0</v>
      </c>
      <c r="O179" s="74">
        <v>0.1</v>
      </c>
      <c r="P179" s="33">
        <f t="shared" si="7"/>
        <v>0</v>
      </c>
      <c r="Q179" s="33">
        <f t="shared" si="8"/>
        <v>0</v>
      </c>
    </row>
    <row r="180" spans="1:17" ht="45">
      <c r="A180" s="17" t="s">
        <v>630</v>
      </c>
      <c r="B180" s="32">
        <v>1280</v>
      </c>
      <c r="C180" s="24">
        <v>1070891</v>
      </c>
      <c r="D180" s="25" t="s">
        <v>619</v>
      </c>
      <c r="E180" s="63" t="s">
        <v>620</v>
      </c>
      <c r="F180" s="25" t="s">
        <v>834</v>
      </c>
      <c r="G180" s="25" t="s">
        <v>629</v>
      </c>
      <c r="H180" s="25" t="s">
        <v>19</v>
      </c>
      <c r="I180" s="25" t="s">
        <v>501</v>
      </c>
      <c r="J180" s="25" t="s">
        <v>471</v>
      </c>
      <c r="K180" s="26" t="s">
        <v>708</v>
      </c>
      <c r="L180" s="71">
        <v>1515.98</v>
      </c>
      <c r="M180" s="77"/>
      <c r="N180" s="81">
        <f t="shared" si="6"/>
        <v>0</v>
      </c>
      <c r="O180" s="74">
        <v>0.1</v>
      </c>
      <c r="P180" s="33">
        <f t="shared" si="7"/>
        <v>0</v>
      </c>
      <c r="Q180" s="33">
        <f t="shared" si="8"/>
        <v>0</v>
      </c>
    </row>
    <row r="181" spans="1:17" ht="45">
      <c r="A181" s="17" t="s">
        <v>631</v>
      </c>
      <c r="B181" s="32">
        <v>1281</v>
      </c>
      <c r="C181" s="24">
        <v>1070890</v>
      </c>
      <c r="D181" s="25" t="s">
        <v>619</v>
      </c>
      <c r="E181" s="63" t="s">
        <v>620</v>
      </c>
      <c r="F181" s="25" t="s">
        <v>835</v>
      </c>
      <c r="G181" s="25" t="s">
        <v>629</v>
      </c>
      <c r="H181" s="25" t="s">
        <v>19</v>
      </c>
      <c r="I181" s="25" t="s">
        <v>71</v>
      </c>
      <c r="J181" s="25" t="s">
        <v>471</v>
      </c>
      <c r="K181" s="26" t="s">
        <v>708</v>
      </c>
      <c r="L181" s="71">
        <v>2005.95</v>
      </c>
      <c r="M181" s="77"/>
      <c r="N181" s="81">
        <f t="shared" si="6"/>
        <v>0</v>
      </c>
      <c r="O181" s="74">
        <v>0.1</v>
      </c>
      <c r="P181" s="33">
        <f t="shared" si="7"/>
        <v>0</v>
      </c>
      <c r="Q181" s="33">
        <f t="shared" si="8"/>
        <v>0</v>
      </c>
    </row>
    <row r="182" spans="1:17" ht="22.5">
      <c r="A182" s="12" t="s">
        <v>632</v>
      </c>
      <c r="B182" s="32">
        <v>1282</v>
      </c>
      <c r="C182" s="24">
        <v>1070129</v>
      </c>
      <c r="D182" s="44" t="s">
        <v>633</v>
      </c>
      <c r="E182" s="44" t="s">
        <v>634</v>
      </c>
      <c r="F182" s="26" t="s">
        <v>807</v>
      </c>
      <c r="G182" s="44" t="s">
        <v>635</v>
      </c>
      <c r="H182" s="23" t="s">
        <v>20</v>
      </c>
      <c r="I182" s="23" t="s">
        <v>636</v>
      </c>
      <c r="J182" s="23" t="s">
        <v>518</v>
      </c>
      <c r="K182" s="26" t="s">
        <v>708</v>
      </c>
      <c r="L182" s="33">
        <v>4665.65</v>
      </c>
      <c r="M182" s="77"/>
      <c r="N182" s="81">
        <f t="shared" si="6"/>
        <v>0</v>
      </c>
      <c r="O182" s="74">
        <v>0.1</v>
      </c>
      <c r="P182" s="33">
        <f t="shared" si="7"/>
        <v>0</v>
      </c>
      <c r="Q182" s="33">
        <f t="shared" si="8"/>
        <v>0</v>
      </c>
    </row>
    <row r="183" spans="1:17" ht="22.5">
      <c r="A183" s="12" t="s">
        <v>637</v>
      </c>
      <c r="B183" s="32">
        <v>1283</v>
      </c>
      <c r="C183" s="24">
        <v>1070127</v>
      </c>
      <c r="D183" s="44" t="s">
        <v>633</v>
      </c>
      <c r="E183" s="44" t="s">
        <v>634</v>
      </c>
      <c r="F183" s="26" t="s">
        <v>808</v>
      </c>
      <c r="G183" s="44" t="s">
        <v>635</v>
      </c>
      <c r="H183" s="23" t="s">
        <v>20</v>
      </c>
      <c r="I183" s="23" t="s">
        <v>638</v>
      </c>
      <c r="J183" s="23" t="s">
        <v>518</v>
      </c>
      <c r="K183" s="26" t="s">
        <v>708</v>
      </c>
      <c r="L183" s="33">
        <v>4665.65</v>
      </c>
      <c r="M183" s="77"/>
      <c r="N183" s="81">
        <f t="shared" si="6"/>
        <v>0</v>
      </c>
      <c r="O183" s="74">
        <v>0.1</v>
      </c>
      <c r="P183" s="33">
        <f t="shared" si="7"/>
        <v>0</v>
      </c>
      <c r="Q183" s="33">
        <f t="shared" si="8"/>
        <v>0</v>
      </c>
    </row>
    <row r="184" spans="1:17" ht="22.5">
      <c r="A184" s="12" t="s">
        <v>639</v>
      </c>
      <c r="B184" s="32">
        <v>1284</v>
      </c>
      <c r="C184" s="24">
        <v>1070126</v>
      </c>
      <c r="D184" s="44" t="s">
        <v>633</v>
      </c>
      <c r="E184" s="44" t="s">
        <v>634</v>
      </c>
      <c r="F184" s="26" t="s">
        <v>809</v>
      </c>
      <c r="G184" s="44" t="s">
        <v>635</v>
      </c>
      <c r="H184" s="23" t="s">
        <v>20</v>
      </c>
      <c r="I184" s="23" t="s">
        <v>640</v>
      </c>
      <c r="J184" s="23" t="s">
        <v>518</v>
      </c>
      <c r="K184" s="26" t="s">
        <v>708</v>
      </c>
      <c r="L184" s="33">
        <v>4665.65</v>
      </c>
      <c r="M184" s="77"/>
      <c r="N184" s="81">
        <f t="shared" si="6"/>
        <v>0</v>
      </c>
      <c r="O184" s="74">
        <v>0.1</v>
      </c>
      <c r="P184" s="33">
        <f t="shared" si="7"/>
        <v>0</v>
      </c>
      <c r="Q184" s="33">
        <f t="shared" si="8"/>
        <v>0</v>
      </c>
    </row>
    <row r="185" spans="1:17" ht="22.5">
      <c r="A185" s="12" t="s">
        <v>641</v>
      </c>
      <c r="B185" s="32">
        <v>1285</v>
      </c>
      <c r="C185" s="24">
        <v>1070125</v>
      </c>
      <c r="D185" s="44" t="s">
        <v>633</v>
      </c>
      <c r="E185" s="44" t="s">
        <v>634</v>
      </c>
      <c r="F185" s="26" t="s">
        <v>810</v>
      </c>
      <c r="G185" s="44" t="s">
        <v>635</v>
      </c>
      <c r="H185" s="23" t="s">
        <v>20</v>
      </c>
      <c r="I185" s="23" t="s">
        <v>642</v>
      </c>
      <c r="J185" s="23" t="s">
        <v>518</v>
      </c>
      <c r="K185" s="26" t="s">
        <v>708</v>
      </c>
      <c r="L185" s="33">
        <v>4665.65</v>
      </c>
      <c r="M185" s="77"/>
      <c r="N185" s="81">
        <f t="shared" si="6"/>
        <v>0</v>
      </c>
      <c r="O185" s="74">
        <v>0.1</v>
      </c>
      <c r="P185" s="33">
        <f t="shared" si="7"/>
        <v>0</v>
      </c>
      <c r="Q185" s="33">
        <f t="shared" si="8"/>
        <v>0</v>
      </c>
    </row>
    <row r="186" spans="1:17" ht="22.5">
      <c r="A186" s="16" t="s">
        <v>645</v>
      </c>
      <c r="B186" s="32">
        <v>1302</v>
      </c>
      <c r="C186" s="24">
        <v>1071500</v>
      </c>
      <c r="D186" s="25" t="s">
        <v>643</v>
      </c>
      <c r="E186" s="25" t="s">
        <v>644</v>
      </c>
      <c r="F186" s="26" t="s">
        <v>646</v>
      </c>
      <c r="G186" s="25" t="s">
        <v>646</v>
      </c>
      <c r="H186" s="25" t="s">
        <v>12</v>
      </c>
      <c r="I186" s="25" t="s">
        <v>64</v>
      </c>
      <c r="J186" s="25" t="s">
        <v>371</v>
      </c>
      <c r="K186" s="26" t="s">
        <v>708</v>
      </c>
      <c r="L186" s="33">
        <v>164.21</v>
      </c>
      <c r="M186" s="77"/>
      <c r="N186" s="81">
        <f t="shared" si="6"/>
        <v>0</v>
      </c>
      <c r="O186" s="74">
        <v>0.1</v>
      </c>
      <c r="P186" s="33">
        <f t="shared" si="7"/>
        <v>0</v>
      </c>
      <c r="Q186" s="33">
        <f t="shared" si="8"/>
        <v>0</v>
      </c>
    </row>
    <row r="187" spans="1:17" ht="22.5">
      <c r="A187" s="9" t="s">
        <v>647</v>
      </c>
      <c r="B187" s="32">
        <v>1303</v>
      </c>
      <c r="C187" s="24">
        <v>1077260</v>
      </c>
      <c r="D187" s="25" t="s">
        <v>648</v>
      </c>
      <c r="E187" s="25" t="s">
        <v>649</v>
      </c>
      <c r="F187" s="26" t="s">
        <v>650</v>
      </c>
      <c r="G187" s="25" t="s">
        <v>650</v>
      </c>
      <c r="H187" s="25" t="s">
        <v>12</v>
      </c>
      <c r="I187" s="25" t="s">
        <v>156</v>
      </c>
      <c r="J187" s="25" t="s">
        <v>29</v>
      </c>
      <c r="K187" s="26" t="s">
        <v>708</v>
      </c>
      <c r="L187" s="71">
        <v>63.22</v>
      </c>
      <c r="M187" s="77"/>
      <c r="N187" s="81">
        <f t="shared" si="6"/>
        <v>0</v>
      </c>
      <c r="O187" s="74">
        <v>0.1</v>
      </c>
      <c r="P187" s="33">
        <f t="shared" si="7"/>
        <v>0</v>
      </c>
      <c r="Q187" s="33">
        <f t="shared" si="8"/>
        <v>0</v>
      </c>
    </row>
    <row r="188" spans="1:17" ht="45">
      <c r="A188" s="10" t="s">
        <v>653</v>
      </c>
      <c r="B188" s="32">
        <v>1308</v>
      </c>
      <c r="C188" s="24">
        <v>1077311</v>
      </c>
      <c r="D188" s="25" t="s">
        <v>651</v>
      </c>
      <c r="E188" s="25" t="s">
        <v>652</v>
      </c>
      <c r="F188" s="26" t="s">
        <v>811</v>
      </c>
      <c r="G188" s="25" t="s">
        <v>654</v>
      </c>
      <c r="H188" s="25" t="s">
        <v>19</v>
      </c>
      <c r="I188" s="25" t="s">
        <v>69</v>
      </c>
      <c r="J188" s="56" t="s">
        <v>445</v>
      </c>
      <c r="K188" s="26" t="s">
        <v>708</v>
      </c>
      <c r="L188" s="71">
        <v>82.21</v>
      </c>
      <c r="M188" s="77"/>
      <c r="N188" s="81">
        <f t="shared" si="6"/>
        <v>0</v>
      </c>
      <c r="O188" s="74">
        <v>0.1</v>
      </c>
      <c r="P188" s="33">
        <f t="shared" si="7"/>
        <v>0</v>
      </c>
      <c r="Q188" s="33">
        <f t="shared" si="8"/>
        <v>0</v>
      </c>
    </row>
    <row r="189" spans="1:17" ht="22.5">
      <c r="A189" s="9" t="s">
        <v>655</v>
      </c>
      <c r="B189" s="32">
        <v>1315</v>
      </c>
      <c r="C189" s="24">
        <v>1072705</v>
      </c>
      <c r="D189" s="25" t="s">
        <v>656</v>
      </c>
      <c r="E189" s="25" t="s">
        <v>657</v>
      </c>
      <c r="F189" s="26" t="s">
        <v>658</v>
      </c>
      <c r="G189" s="25" t="s">
        <v>658</v>
      </c>
      <c r="H189" s="25" t="s">
        <v>19</v>
      </c>
      <c r="I189" s="25" t="s">
        <v>393</v>
      </c>
      <c r="J189" s="25" t="s">
        <v>470</v>
      </c>
      <c r="K189" s="26" t="s">
        <v>708</v>
      </c>
      <c r="L189" s="71">
        <v>285.68</v>
      </c>
      <c r="M189" s="77"/>
      <c r="N189" s="81">
        <f t="shared" si="6"/>
        <v>0</v>
      </c>
      <c r="O189" s="74">
        <v>0.1</v>
      </c>
      <c r="P189" s="33">
        <f t="shared" si="7"/>
        <v>0</v>
      </c>
      <c r="Q189" s="33">
        <f t="shared" si="8"/>
        <v>0</v>
      </c>
    </row>
    <row r="190" spans="1:17" ht="33.75">
      <c r="A190" s="10" t="s">
        <v>659</v>
      </c>
      <c r="B190" s="32">
        <v>1328</v>
      </c>
      <c r="C190" s="24">
        <v>1072037</v>
      </c>
      <c r="D190" s="49" t="s">
        <v>660</v>
      </c>
      <c r="E190" s="49" t="s">
        <v>661</v>
      </c>
      <c r="F190" s="26" t="s">
        <v>812</v>
      </c>
      <c r="G190" s="49" t="s">
        <v>662</v>
      </c>
      <c r="H190" s="49" t="s">
        <v>5</v>
      </c>
      <c r="I190" s="49" t="s">
        <v>663</v>
      </c>
      <c r="J190" s="49" t="s">
        <v>442</v>
      </c>
      <c r="K190" s="26" t="s">
        <v>708</v>
      </c>
      <c r="L190" s="71">
        <v>447.39</v>
      </c>
      <c r="M190" s="77"/>
      <c r="N190" s="81">
        <f t="shared" si="6"/>
        <v>0</v>
      </c>
      <c r="O190" s="74">
        <v>0.1</v>
      </c>
      <c r="P190" s="33">
        <f t="shared" si="7"/>
        <v>0</v>
      </c>
      <c r="Q190" s="33">
        <f t="shared" si="8"/>
        <v>0</v>
      </c>
    </row>
    <row r="191" spans="1:17" ht="33.75">
      <c r="A191" s="18" t="s">
        <v>664</v>
      </c>
      <c r="B191" s="32">
        <v>1329</v>
      </c>
      <c r="C191" s="24">
        <v>1072036</v>
      </c>
      <c r="D191" s="49" t="s">
        <v>660</v>
      </c>
      <c r="E191" s="49" t="s">
        <v>661</v>
      </c>
      <c r="F191" s="26" t="s">
        <v>813</v>
      </c>
      <c r="G191" s="49" t="s">
        <v>662</v>
      </c>
      <c r="H191" s="49" t="s">
        <v>5</v>
      </c>
      <c r="I191" s="49" t="s">
        <v>665</v>
      </c>
      <c r="J191" s="49" t="s">
        <v>442</v>
      </c>
      <c r="K191" s="26" t="s">
        <v>708</v>
      </c>
      <c r="L191" s="71">
        <v>893.28</v>
      </c>
      <c r="M191" s="77"/>
      <c r="N191" s="81">
        <f t="shared" si="6"/>
        <v>0</v>
      </c>
      <c r="O191" s="74">
        <v>0.1</v>
      </c>
      <c r="P191" s="33">
        <f t="shared" si="7"/>
        <v>0</v>
      </c>
      <c r="Q191" s="33">
        <f t="shared" si="8"/>
        <v>0</v>
      </c>
    </row>
    <row r="192" spans="1:17" ht="22.5">
      <c r="A192" s="10" t="s">
        <v>668</v>
      </c>
      <c r="B192" s="32">
        <v>1340</v>
      </c>
      <c r="C192" s="24">
        <v>1079051</v>
      </c>
      <c r="D192" s="25" t="s">
        <v>666</v>
      </c>
      <c r="E192" s="25" t="s">
        <v>667</v>
      </c>
      <c r="F192" s="26" t="s">
        <v>814</v>
      </c>
      <c r="G192" s="25" t="s">
        <v>669</v>
      </c>
      <c r="H192" s="25" t="s">
        <v>19</v>
      </c>
      <c r="I192" s="25" t="s">
        <v>121</v>
      </c>
      <c r="J192" s="25" t="s">
        <v>7</v>
      </c>
      <c r="K192" s="26" t="s">
        <v>708</v>
      </c>
      <c r="L192" s="71">
        <v>842.92</v>
      </c>
      <c r="M192" s="77"/>
      <c r="N192" s="81">
        <f t="shared" si="6"/>
        <v>0</v>
      </c>
      <c r="O192" s="74">
        <v>0.1</v>
      </c>
      <c r="P192" s="33">
        <f t="shared" si="7"/>
        <v>0</v>
      </c>
      <c r="Q192" s="33">
        <f t="shared" si="8"/>
        <v>0</v>
      </c>
    </row>
    <row r="193" spans="1:17" ht="22.5">
      <c r="A193" s="10" t="s">
        <v>670</v>
      </c>
      <c r="B193" s="32">
        <v>1341</v>
      </c>
      <c r="C193" s="24">
        <v>1079050</v>
      </c>
      <c r="D193" s="25" t="s">
        <v>666</v>
      </c>
      <c r="E193" s="25" t="s">
        <v>667</v>
      </c>
      <c r="F193" s="26" t="s">
        <v>815</v>
      </c>
      <c r="G193" s="25" t="s">
        <v>669</v>
      </c>
      <c r="H193" s="25" t="s">
        <v>19</v>
      </c>
      <c r="I193" s="25" t="s">
        <v>122</v>
      </c>
      <c r="J193" s="25" t="s">
        <v>7</v>
      </c>
      <c r="K193" s="26" t="s">
        <v>708</v>
      </c>
      <c r="L193" s="71">
        <v>1160.53</v>
      </c>
      <c r="M193" s="77"/>
      <c r="N193" s="81">
        <f t="shared" si="6"/>
        <v>0</v>
      </c>
      <c r="O193" s="74">
        <v>0.1</v>
      </c>
      <c r="P193" s="33">
        <f t="shared" si="7"/>
        <v>0</v>
      </c>
      <c r="Q193" s="33">
        <f t="shared" si="8"/>
        <v>0</v>
      </c>
    </row>
    <row r="194" spans="1:17" ht="22.5">
      <c r="A194" s="10" t="s">
        <v>673</v>
      </c>
      <c r="B194" s="32">
        <v>1360</v>
      </c>
      <c r="C194" s="24">
        <v>1079004</v>
      </c>
      <c r="D194" s="25" t="s">
        <v>671</v>
      </c>
      <c r="E194" s="25" t="s">
        <v>672</v>
      </c>
      <c r="F194" s="26" t="s">
        <v>674</v>
      </c>
      <c r="G194" s="25" t="s">
        <v>674</v>
      </c>
      <c r="H194" s="25" t="s">
        <v>19</v>
      </c>
      <c r="I194" s="25" t="s">
        <v>9</v>
      </c>
      <c r="J194" s="25" t="s">
        <v>371</v>
      </c>
      <c r="K194" s="26" t="s">
        <v>708</v>
      </c>
      <c r="L194" s="71">
        <v>1265.1</v>
      </c>
      <c r="M194" s="77"/>
      <c r="N194" s="81">
        <f t="shared" si="6"/>
        <v>0</v>
      </c>
      <c r="O194" s="74">
        <v>0.1</v>
      </c>
      <c r="P194" s="33">
        <f t="shared" si="7"/>
        <v>0</v>
      </c>
      <c r="Q194" s="33">
        <f t="shared" si="8"/>
        <v>0</v>
      </c>
    </row>
    <row r="195" spans="1:17" ht="45">
      <c r="A195" s="17" t="s">
        <v>675</v>
      </c>
      <c r="B195" s="32">
        <v>1361</v>
      </c>
      <c r="C195" s="24">
        <v>1079046</v>
      </c>
      <c r="D195" s="25" t="s">
        <v>671</v>
      </c>
      <c r="E195" s="63" t="s">
        <v>672</v>
      </c>
      <c r="F195" s="25" t="s">
        <v>836</v>
      </c>
      <c r="G195" s="25" t="s">
        <v>676</v>
      </c>
      <c r="H195" s="25" t="s">
        <v>19</v>
      </c>
      <c r="I195" s="25" t="s">
        <v>122</v>
      </c>
      <c r="J195" s="25" t="s">
        <v>471</v>
      </c>
      <c r="K195" s="26" t="s">
        <v>708</v>
      </c>
      <c r="L195" s="71">
        <v>634.45</v>
      </c>
      <c r="M195" s="77"/>
      <c r="N195" s="81">
        <f t="shared" si="6"/>
        <v>0</v>
      </c>
      <c r="O195" s="74">
        <v>0.1</v>
      </c>
      <c r="P195" s="33">
        <f t="shared" si="7"/>
        <v>0</v>
      </c>
      <c r="Q195" s="33">
        <f t="shared" si="8"/>
        <v>0</v>
      </c>
    </row>
    <row r="196" spans="1:17" ht="45">
      <c r="A196" s="17" t="s">
        <v>677</v>
      </c>
      <c r="B196" s="32">
        <v>1362</v>
      </c>
      <c r="C196" s="24">
        <v>1079047</v>
      </c>
      <c r="D196" s="25" t="s">
        <v>671</v>
      </c>
      <c r="E196" s="63" t="s">
        <v>672</v>
      </c>
      <c r="F196" s="25" t="s">
        <v>837</v>
      </c>
      <c r="G196" s="25" t="s">
        <v>676</v>
      </c>
      <c r="H196" s="25" t="s">
        <v>19</v>
      </c>
      <c r="I196" s="25" t="s">
        <v>9</v>
      </c>
      <c r="J196" s="25" t="s">
        <v>471</v>
      </c>
      <c r="K196" s="26" t="s">
        <v>708</v>
      </c>
      <c r="L196" s="71">
        <v>1269</v>
      </c>
      <c r="M196" s="77"/>
      <c r="N196" s="81">
        <f t="shared" si="6"/>
        <v>0</v>
      </c>
      <c r="O196" s="74">
        <v>0.1</v>
      </c>
      <c r="P196" s="33">
        <f t="shared" si="7"/>
        <v>0</v>
      </c>
      <c r="Q196" s="33">
        <f t="shared" si="8"/>
        <v>0</v>
      </c>
    </row>
    <row r="197" spans="1:17" ht="45">
      <c r="A197" s="10" t="s">
        <v>681</v>
      </c>
      <c r="B197" s="32">
        <v>1366</v>
      </c>
      <c r="C197" s="24">
        <v>1182052</v>
      </c>
      <c r="D197" s="25" t="s">
        <v>678</v>
      </c>
      <c r="E197" s="25" t="s">
        <v>600</v>
      </c>
      <c r="F197" s="26" t="s">
        <v>816</v>
      </c>
      <c r="G197" s="25" t="s">
        <v>679</v>
      </c>
      <c r="H197" s="25" t="s">
        <v>347</v>
      </c>
      <c r="I197" s="25" t="s">
        <v>682</v>
      </c>
      <c r="J197" s="25" t="s">
        <v>65</v>
      </c>
      <c r="K197" s="26" t="s">
        <v>708</v>
      </c>
      <c r="L197" s="33">
        <v>1030.99</v>
      </c>
      <c r="M197" s="77"/>
      <c r="N197" s="81">
        <f t="shared" si="6"/>
        <v>0</v>
      </c>
      <c r="O197" s="74">
        <v>0.1</v>
      </c>
      <c r="P197" s="33">
        <f t="shared" si="7"/>
        <v>0</v>
      </c>
      <c r="Q197" s="33">
        <f t="shared" si="8"/>
        <v>0</v>
      </c>
    </row>
    <row r="198" spans="1:17" ht="22.5">
      <c r="A198" s="10" t="s">
        <v>684</v>
      </c>
      <c r="B198" s="32">
        <v>1369</v>
      </c>
      <c r="C198" s="24">
        <v>1182070</v>
      </c>
      <c r="D198" s="25" t="s">
        <v>678</v>
      </c>
      <c r="E198" s="36" t="s">
        <v>600</v>
      </c>
      <c r="F198" s="36" t="s">
        <v>838</v>
      </c>
      <c r="G198" s="36" t="s">
        <v>685</v>
      </c>
      <c r="H198" s="36" t="s">
        <v>347</v>
      </c>
      <c r="I198" s="36" t="s">
        <v>680</v>
      </c>
      <c r="J198" s="25" t="s">
        <v>683</v>
      </c>
      <c r="K198" s="26" t="s">
        <v>708</v>
      </c>
      <c r="L198" s="71">
        <v>308.6</v>
      </c>
      <c r="M198" s="77"/>
      <c r="N198" s="81">
        <f t="shared" si="6"/>
        <v>0</v>
      </c>
      <c r="O198" s="74">
        <v>0.1</v>
      </c>
      <c r="P198" s="33">
        <f t="shared" si="7"/>
        <v>0</v>
      </c>
      <c r="Q198" s="33">
        <f t="shared" si="8"/>
        <v>0</v>
      </c>
    </row>
    <row r="199" spans="1:17" ht="22.5">
      <c r="A199" s="10" t="s">
        <v>686</v>
      </c>
      <c r="B199" s="32">
        <v>1370</v>
      </c>
      <c r="C199" s="24">
        <v>1182071</v>
      </c>
      <c r="D199" s="25" t="s">
        <v>678</v>
      </c>
      <c r="E199" s="36" t="s">
        <v>600</v>
      </c>
      <c r="F199" s="36" t="s">
        <v>839</v>
      </c>
      <c r="G199" s="36" t="s">
        <v>685</v>
      </c>
      <c r="H199" s="36" t="s">
        <v>347</v>
      </c>
      <c r="I199" s="36" t="s">
        <v>682</v>
      </c>
      <c r="J199" s="25" t="s">
        <v>683</v>
      </c>
      <c r="K199" s="26" t="s">
        <v>708</v>
      </c>
      <c r="L199" s="33">
        <v>1034.18</v>
      </c>
      <c r="M199" s="77"/>
      <c r="N199" s="81">
        <f>L199*M199</f>
        <v>0</v>
      </c>
      <c r="O199" s="74">
        <v>0.1</v>
      </c>
      <c r="P199" s="33">
        <f>N199*O199</f>
        <v>0</v>
      </c>
      <c r="Q199" s="33">
        <f>N199+P199</f>
        <v>0</v>
      </c>
    </row>
    <row r="200" spans="1:17" ht="45">
      <c r="A200" s="9" t="s">
        <v>687</v>
      </c>
      <c r="B200" s="32">
        <v>1373</v>
      </c>
      <c r="C200" s="24">
        <v>7110022</v>
      </c>
      <c r="D200" s="25" t="s">
        <v>688</v>
      </c>
      <c r="E200" s="25" t="s">
        <v>280</v>
      </c>
      <c r="F200" s="26" t="s">
        <v>689</v>
      </c>
      <c r="G200" s="25" t="s">
        <v>689</v>
      </c>
      <c r="H200" s="25" t="s">
        <v>270</v>
      </c>
      <c r="I200" s="25" t="s">
        <v>690</v>
      </c>
      <c r="J200" s="25" t="s">
        <v>691</v>
      </c>
      <c r="K200" s="26" t="s">
        <v>708</v>
      </c>
      <c r="L200" s="71">
        <v>381.1</v>
      </c>
      <c r="M200" s="77"/>
      <c r="N200" s="81">
        <f>L200*M200</f>
        <v>0</v>
      </c>
      <c r="O200" s="74">
        <v>0.1</v>
      </c>
      <c r="P200" s="33">
        <f>N200*O200</f>
        <v>0</v>
      </c>
      <c r="Q200" s="33">
        <f>N200+P200</f>
        <v>0</v>
      </c>
    </row>
    <row r="201" spans="1:17" ht="56.25">
      <c r="A201" s="10">
        <v>7114247</v>
      </c>
      <c r="B201" s="32">
        <v>1381</v>
      </c>
      <c r="C201" s="24">
        <v>7114247</v>
      </c>
      <c r="D201" s="25" t="s">
        <v>692</v>
      </c>
      <c r="E201" s="25" t="s">
        <v>693</v>
      </c>
      <c r="F201" s="26" t="s">
        <v>694</v>
      </c>
      <c r="G201" s="25" t="s">
        <v>694</v>
      </c>
      <c r="H201" s="25" t="s">
        <v>695</v>
      </c>
      <c r="I201" s="25" t="s">
        <v>696</v>
      </c>
      <c r="J201" s="25" t="s">
        <v>697</v>
      </c>
      <c r="K201" s="26" t="s">
        <v>708</v>
      </c>
      <c r="L201" s="71">
        <v>3963.82</v>
      </c>
      <c r="M201" s="77"/>
      <c r="N201" s="81">
        <f>L201*M201</f>
        <v>0</v>
      </c>
      <c r="O201" s="74">
        <v>0.1</v>
      </c>
      <c r="P201" s="33">
        <f>N201*O201</f>
        <v>0</v>
      </c>
      <c r="Q201" s="33">
        <f>N201+P201</f>
        <v>0</v>
      </c>
    </row>
    <row r="202" spans="1:17" ht="33.75">
      <c r="A202" s="10" t="s">
        <v>698</v>
      </c>
      <c r="B202" s="32">
        <v>1385</v>
      </c>
      <c r="C202" s="24">
        <v>7114730</v>
      </c>
      <c r="D202" s="25" t="s">
        <v>699</v>
      </c>
      <c r="E202" s="25" t="s">
        <v>700</v>
      </c>
      <c r="F202" s="26" t="s">
        <v>701</v>
      </c>
      <c r="G202" s="25" t="s">
        <v>701</v>
      </c>
      <c r="H202" s="25" t="s">
        <v>702</v>
      </c>
      <c r="I202" s="25" t="s">
        <v>703</v>
      </c>
      <c r="J202" s="25" t="s">
        <v>194</v>
      </c>
      <c r="K202" s="26" t="s">
        <v>708</v>
      </c>
      <c r="L202" s="71">
        <v>2430.61</v>
      </c>
      <c r="M202" s="77"/>
      <c r="N202" s="81">
        <f>L202*M202</f>
        <v>0</v>
      </c>
      <c r="O202" s="74">
        <v>0.1</v>
      </c>
      <c r="P202" s="33">
        <f>N202*O202</f>
        <v>0</v>
      </c>
      <c r="Q202" s="33">
        <f>N202+P202</f>
        <v>0</v>
      </c>
    </row>
    <row r="203" spans="1:17" ht="45">
      <c r="A203" s="10" t="s">
        <v>704</v>
      </c>
      <c r="B203" s="32">
        <v>1386</v>
      </c>
      <c r="C203" s="24">
        <v>7114732</v>
      </c>
      <c r="D203" s="25" t="s">
        <v>699</v>
      </c>
      <c r="E203" s="25" t="s">
        <v>705</v>
      </c>
      <c r="F203" s="26" t="s">
        <v>706</v>
      </c>
      <c r="G203" s="25" t="s">
        <v>706</v>
      </c>
      <c r="H203" s="25" t="s">
        <v>695</v>
      </c>
      <c r="I203" s="25" t="s">
        <v>707</v>
      </c>
      <c r="J203" s="25" t="s">
        <v>554</v>
      </c>
      <c r="K203" s="26" t="s">
        <v>708</v>
      </c>
      <c r="L203" s="71">
        <v>2671</v>
      </c>
      <c r="M203" s="77"/>
      <c r="N203" s="81">
        <f>L203*M203</f>
        <v>0</v>
      </c>
      <c r="O203" s="74">
        <v>0.1</v>
      </c>
      <c r="P203" s="33">
        <f>N203*O203</f>
        <v>0</v>
      </c>
      <c r="Q203" s="33">
        <f>N203+P203</f>
        <v>0</v>
      </c>
    </row>
    <row r="204" spans="1:17" ht="15">
      <c r="A204"/>
      <c r="B204" s="84" t="s">
        <v>872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6"/>
      <c r="Q204" s="33">
        <f>SUM(N6:N203)</f>
        <v>0</v>
      </c>
    </row>
    <row r="205" spans="1:17" ht="15">
      <c r="A205"/>
      <c r="B205" s="84" t="s">
        <v>873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6"/>
      <c r="Q205" s="33">
        <f>SUM(P6:P203)</f>
        <v>0</v>
      </c>
    </row>
    <row r="206" spans="1:17" ht="15">
      <c r="A206"/>
      <c r="B206" s="84" t="s">
        <v>874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6"/>
      <c r="Q206" s="33">
        <f>SUM(Q6:Q203)</f>
        <v>0</v>
      </c>
    </row>
    <row r="207" spans="1:12" ht="15">
      <c r="A207"/>
      <c r="B207" s="30"/>
      <c r="C207" s="65"/>
      <c r="D207" s="30"/>
      <c r="E207" s="30"/>
      <c r="F207" s="66"/>
      <c r="G207" s="30"/>
      <c r="H207" s="30"/>
      <c r="I207" s="30"/>
      <c r="J207" s="30"/>
      <c r="K207" s="30"/>
      <c r="L207" s="30"/>
    </row>
    <row r="208" spans="1:12" ht="15">
      <c r="A208"/>
      <c r="B208" s="30"/>
      <c r="C208" s="65"/>
      <c r="D208" s="30"/>
      <c r="E208" s="30"/>
      <c r="F208" s="66"/>
      <c r="G208" s="30"/>
      <c r="H208" s="30"/>
      <c r="I208" s="30"/>
      <c r="J208" s="30"/>
      <c r="K208" s="30"/>
      <c r="L208" s="30"/>
    </row>
    <row r="209" spans="1:12" ht="15">
      <c r="A209"/>
      <c r="B209" s="30"/>
      <c r="C209" s="65"/>
      <c r="D209" s="30"/>
      <c r="E209" s="30"/>
      <c r="F209" s="66"/>
      <c r="G209" s="30"/>
      <c r="H209" s="30"/>
      <c r="I209" s="30"/>
      <c r="J209" s="30"/>
      <c r="K209" s="30"/>
      <c r="L209" s="30"/>
    </row>
    <row r="210" spans="1:12" ht="15">
      <c r="A210"/>
      <c r="B210" s="30"/>
      <c r="C210" s="65"/>
      <c r="D210" s="30"/>
      <c r="E210" s="30"/>
      <c r="F210" s="66"/>
      <c r="G210" s="30"/>
      <c r="H210" s="30"/>
      <c r="I210" s="30"/>
      <c r="J210" s="30"/>
      <c r="K210" s="30"/>
      <c r="L210" s="30"/>
    </row>
    <row r="211" spans="1:12" ht="15">
      <c r="A211"/>
      <c r="B211" s="30"/>
      <c r="C211" s="65"/>
      <c r="D211" s="30"/>
      <c r="E211" s="30"/>
      <c r="F211" s="66"/>
      <c r="G211" s="30"/>
      <c r="H211" s="30"/>
      <c r="I211" s="30"/>
      <c r="J211" s="30"/>
      <c r="K211" s="30"/>
      <c r="L211" s="30"/>
    </row>
    <row r="212" spans="1:12" ht="15">
      <c r="A212"/>
      <c r="B212" s="30"/>
      <c r="C212" s="65"/>
      <c r="D212" s="30"/>
      <c r="E212" s="30"/>
      <c r="F212" s="66"/>
      <c r="G212" s="30"/>
      <c r="H212" s="30"/>
      <c r="I212" s="30"/>
      <c r="J212" s="30"/>
      <c r="K212" s="30"/>
      <c r="L212" s="30"/>
    </row>
    <row r="213" spans="1:12" ht="15">
      <c r="A213"/>
      <c r="B213" s="30"/>
      <c r="C213" s="65"/>
      <c r="D213" s="30"/>
      <c r="E213" s="30"/>
      <c r="F213" s="66"/>
      <c r="G213" s="30"/>
      <c r="H213" s="30"/>
      <c r="I213" s="30"/>
      <c r="J213" s="30"/>
      <c r="K213" s="30"/>
      <c r="L213" s="30"/>
    </row>
    <row r="214" spans="1:12" ht="15">
      <c r="A214"/>
      <c r="B214" s="30"/>
      <c r="C214" s="65"/>
      <c r="D214" s="30"/>
      <c r="E214" s="30"/>
      <c r="F214" s="66"/>
      <c r="G214" s="30"/>
      <c r="H214" s="30"/>
      <c r="I214" s="30"/>
      <c r="J214" s="30"/>
      <c r="K214" s="30"/>
      <c r="L214" s="30"/>
    </row>
    <row r="215" spans="1:12" ht="15">
      <c r="A215"/>
      <c r="B215" s="30"/>
      <c r="C215" s="65"/>
      <c r="D215" s="30"/>
      <c r="E215" s="30"/>
      <c r="F215" s="66"/>
      <c r="G215" s="30"/>
      <c r="H215" s="30"/>
      <c r="I215" s="30"/>
      <c r="J215" s="30"/>
      <c r="K215" s="30"/>
      <c r="L215" s="30"/>
    </row>
    <row r="216" spans="1:12" ht="15">
      <c r="A216"/>
      <c r="B216" s="30"/>
      <c r="C216" s="65"/>
      <c r="D216" s="30"/>
      <c r="E216" s="30"/>
      <c r="F216" s="66"/>
      <c r="G216" s="30"/>
      <c r="H216" s="30"/>
      <c r="I216" s="30"/>
      <c r="J216" s="30"/>
      <c r="K216" s="30"/>
      <c r="L216" s="30"/>
    </row>
    <row r="217" spans="1:12" ht="15">
      <c r="A217"/>
      <c r="B217" s="30"/>
      <c r="C217" s="65"/>
      <c r="D217" s="30"/>
      <c r="E217" s="30"/>
      <c r="F217" s="66"/>
      <c r="G217" s="30"/>
      <c r="H217" s="30"/>
      <c r="I217" s="30"/>
      <c r="J217" s="30"/>
      <c r="K217" s="30"/>
      <c r="L217" s="30"/>
    </row>
    <row r="218" spans="1:12" ht="15">
      <c r="A218"/>
      <c r="B218" s="30"/>
      <c r="C218" s="65"/>
      <c r="D218" s="30"/>
      <c r="E218" s="30"/>
      <c r="F218" s="66"/>
      <c r="G218" s="30"/>
      <c r="H218" s="30"/>
      <c r="I218" s="30"/>
      <c r="J218" s="30"/>
      <c r="K218" s="30"/>
      <c r="L218" s="30"/>
    </row>
    <row r="219" spans="1:12" ht="15">
      <c r="A219"/>
      <c r="B219" s="30"/>
      <c r="C219" s="65"/>
      <c r="D219" s="30"/>
      <c r="E219" s="30"/>
      <c r="F219" s="66"/>
      <c r="G219" s="30"/>
      <c r="H219" s="30"/>
      <c r="I219" s="30"/>
      <c r="J219" s="30"/>
      <c r="K219" s="30"/>
      <c r="L219" s="30"/>
    </row>
    <row r="220" spans="1:12" ht="15">
      <c r="A220"/>
      <c r="B220" s="30"/>
      <c r="C220" s="65"/>
      <c r="D220" s="30"/>
      <c r="E220" s="30"/>
      <c r="F220" s="66"/>
      <c r="G220" s="30"/>
      <c r="H220" s="30"/>
      <c r="I220" s="30"/>
      <c r="J220" s="30"/>
      <c r="K220" s="30"/>
      <c r="L220" s="30"/>
    </row>
    <row r="221" spans="1:12" ht="15">
      <c r="A221"/>
      <c r="B221" s="30"/>
      <c r="C221" s="65"/>
      <c r="D221" s="30"/>
      <c r="E221" s="30"/>
      <c r="F221" s="66"/>
      <c r="G221" s="30"/>
      <c r="H221" s="30"/>
      <c r="I221" s="30"/>
      <c r="J221" s="30"/>
      <c r="K221" s="30"/>
      <c r="L221" s="30"/>
    </row>
    <row r="222" spans="1:12" ht="15">
      <c r="A222"/>
      <c r="B222" s="30"/>
      <c r="C222" s="65"/>
      <c r="D222" s="30"/>
      <c r="E222" s="30"/>
      <c r="F222" s="66"/>
      <c r="G222" s="30"/>
      <c r="H222" s="30"/>
      <c r="I222" s="30"/>
      <c r="J222" s="30"/>
      <c r="K222" s="30"/>
      <c r="L222" s="30"/>
    </row>
    <row r="223" spans="1:12" ht="15">
      <c r="A223"/>
      <c r="B223" s="30"/>
      <c r="C223" s="65"/>
      <c r="D223" s="30"/>
      <c r="E223" s="30"/>
      <c r="F223" s="66"/>
      <c r="G223" s="30"/>
      <c r="H223" s="30"/>
      <c r="I223" s="30"/>
      <c r="J223" s="30"/>
      <c r="K223" s="30"/>
      <c r="L223" s="30"/>
    </row>
    <row r="224" spans="1:12" ht="15">
      <c r="A224"/>
      <c r="B224" s="30"/>
      <c r="C224" s="65"/>
      <c r="D224" s="30"/>
      <c r="E224" s="30"/>
      <c r="F224" s="66"/>
      <c r="G224" s="30"/>
      <c r="H224" s="30"/>
      <c r="I224" s="30"/>
      <c r="J224" s="30"/>
      <c r="K224" s="30"/>
      <c r="L224" s="30"/>
    </row>
    <row r="225" spans="1:12" ht="15">
      <c r="A225"/>
      <c r="B225" s="30"/>
      <c r="C225" s="65"/>
      <c r="D225" s="30"/>
      <c r="E225" s="30"/>
      <c r="F225" s="66"/>
      <c r="G225" s="30"/>
      <c r="H225" s="30"/>
      <c r="I225" s="30"/>
      <c r="J225" s="30"/>
      <c r="K225" s="30"/>
      <c r="L225" s="30"/>
    </row>
    <row r="226" spans="1:12" ht="15">
      <c r="A226"/>
      <c r="B226" s="30"/>
      <c r="C226" s="65"/>
      <c r="D226" s="30"/>
      <c r="E226" s="30"/>
      <c r="F226" s="66"/>
      <c r="G226" s="30"/>
      <c r="H226" s="30"/>
      <c r="I226" s="30"/>
      <c r="J226" s="30"/>
      <c r="K226" s="30"/>
      <c r="L226" s="30"/>
    </row>
    <row r="227" spans="1:12" ht="15">
      <c r="A227"/>
      <c r="B227" s="30"/>
      <c r="C227" s="65"/>
      <c r="D227" s="30"/>
      <c r="E227" s="30"/>
      <c r="F227" s="66"/>
      <c r="G227" s="30"/>
      <c r="H227" s="30"/>
      <c r="I227" s="30"/>
      <c r="J227" s="30"/>
      <c r="K227" s="30"/>
      <c r="L227" s="30"/>
    </row>
    <row r="228" spans="1:12" ht="15">
      <c r="A228"/>
      <c r="B228" s="30"/>
      <c r="C228" s="65"/>
      <c r="D228" s="30"/>
      <c r="E228" s="30"/>
      <c r="F228" s="66"/>
      <c r="G228" s="30"/>
      <c r="H228" s="30"/>
      <c r="I228" s="30"/>
      <c r="J228" s="30"/>
      <c r="K228" s="30"/>
      <c r="L228" s="30"/>
    </row>
    <row r="229" spans="1:12" ht="15">
      <c r="A229"/>
      <c r="B229" s="30"/>
      <c r="C229" s="65"/>
      <c r="D229" s="30"/>
      <c r="E229" s="30"/>
      <c r="F229" s="66"/>
      <c r="G229" s="30"/>
      <c r="H229" s="30"/>
      <c r="I229" s="30"/>
      <c r="J229" s="30"/>
      <c r="K229" s="30"/>
      <c r="L229" s="30"/>
    </row>
    <row r="230" spans="1:12" ht="15">
      <c r="A230"/>
      <c r="B230" s="30"/>
      <c r="C230" s="65"/>
      <c r="D230" s="30"/>
      <c r="E230" s="30"/>
      <c r="F230" s="66"/>
      <c r="G230" s="30"/>
      <c r="H230" s="30"/>
      <c r="I230" s="30"/>
      <c r="J230" s="30"/>
      <c r="K230" s="30"/>
      <c r="L230" s="30"/>
    </row>
    <row r="231" spans="1:12" ht="15">
      <c r="A231"/>
      <c r="B231" s="30"/>
      <c r="C231" s="65"/>
      <c r="D231" s="30"/>
      <c r="E231" s="30"/>
      <c r="F231" s="66"/>
      <c r="G231" s="30"/>
      <c r="H231" s="30"/>
      <c r="I231" s="30"/>
      <c r="J231" s="30"/>
      <c r="K231" s="30"/>
      <c r="L231" s="30"/>
    </row>
    <row r="232" spans="1:12" ht="15">
      <c r="A232"/>
      <c r="B232" s="30"/>
      <c r="C232" s="65"/>
      <c r="D232" s="30"/>
      <c r="E232" s="30"/>
      <c r="F232" s="66"/>
      <c r="G232" s="30"/>
      <c r="H232" s="30"/>
      <c r="I232" s="30"/>
      <c r="J232" s="30"/>
      <c r="K232" s="30"/>
      <c r="L232" s="30"/>
    </row>
    <row r="233" spans="1:12" ht="15">
      <c r="A233"/>
      <c r="B233" s="30"/>
      <c r="C233" s="65"/>
      <c r="D233" s="30"/>
      <c r="E233" s="30"/>
      <c r="F233" s="66"/>
      <c r="G233" s="30"/>
      <c r="H233" s="30"/>
      <c r="I233" s="30"/>
      <c r="J233" s="30"/>
      <c r="K233" s="30"/>
      <c r="L233" s="30"/>
    </row>
    <row r="234" spans="1:12" ht="15">
      <c r="A234"/>
      <c r="B234" s="30"/>
      <c r="C234" s="65"/>
      <c r="D234" s="30"/>
      <c r="E234" s="30"/>
      <c r="F234" s="66"/>
      <c r="G234" s="30"/>
      <c r="H234" s="30"/>
      <c r="I234" s="30"/>
      <c r="J234" s="30"/>
      <c r="K234" s="30"/>
      <c r="L234" s="30"/>
    </row>
    <row r="235" spans="1:12" ht="15">
      <c r="A235"/>
      <c r="B235" s="30"/>
      <c r="C235" s="65"/>
      <c r="D235" s="30"/>
      <c r="E235" s="30"/>
      <c r="F235" s="66"/>
      <c r="G235" s="30"/>
      <c r="H235" s="30"/>
      <c r="I235" s="30"/>
      <c r="J235" s="30"/>
      <c r="K235" s="30"/>
      <c r="L235" s="30"/>
    </row>
    <row r="236" spans="1:12" ht="15">
      <c r="A236"/>
      <c r="B236" s="30"/>
      <c r="C236" s="65"/>
      <c r="D236" s="30"/>
      <c r="E236" s="30"/>
      <c r="F236" s="66"/>
      <c r="G236" s="30"/>
      <c r="H236" s="30"/>
      <c r="I236" s="30"/>
      <c r="J236" s="30"/>
      <c r="K236" s="30"/>
      <c r="L236" s="30"/>
    </row>
    <row r="237" spans="1:12" ht="15">
      <c r="A237"/>
      <c r="B237" s="30"/>
      <c r="C237" s="65"/>
      <c r="D237" s="30"/>
      <c r="E237" s="30"/>
      <c r="F237" s="66"/>
      <c r="G237" s="30"/>
      <c r="H237" s="30"/>
      <c r="I237" s="30"/>
      <c r="J237" s="30"/>
      <c r="K237" s="30"/>
      <c r="L237" s="30"/>
    </row>
    <row r="238" spans="1:12" ht="15">
      <c r="A238"/>
      <c r="B238" s="30"/>
      <c r="C238" s="65"/>
      <c r="D238" s="30"/>
      <c r="E238" s="30"/>
      <c r="F238" s="66"/>
      <c r="G238" s="30"/>
      <c r="H238" s="30"/>
      <c r="I238" s="30"/>
      <c r="J238" s="30"/>
      <c r="K238" s="30"/>
      <c r="L238" s="30"/>
    </row>
    <row r="239" spans="1:12" ht="15">
      <c r="A239"/>
      <c r="B239" s="30"/>
      <c r="C239" s="65"/>
      <c r="D239" s="30"/>
      <c r="E239" s="30"/>
      <c r="F239" s="66"/>
      <c r="G239" s="30"/>
      <c r="H239" s="30"/>
      <c r="I239" s="30"/>
      <c r="J239" s="30"/>
      <c r="K239" s="30"/>
      <c r="L239" s="30"/>
    </row>
    <row r="240" spans="1:12" ht="15">
      <c r="A240"/>
      <c r="B240" s="30"/>
      <c r="C240" s="65"/>
      <c r="D240" s="30"/>
      <c r="E240" s="30"/>
      <c r="F240" s="66"/>
      <c r="G240" s="30"/>
      <c r="H240" s="30"/>
      <c r="I240" s="30"/>
      <c r="J240" s="30"/>
      <c r="K240" s="30"/>
      <c r="L240" s="30"/>
    </row>
    <row r="241" spans="1:12" ht="15">
      <c r="A241"/>
      <c r="B241" s="30"/>
      <c r="C241" s="65"/>
      <c r="D241" s="30"/>
      <c r="E241" s="30"/>
      <c r="F241" s="66"/>
      <c r="G241" s="30"/>
      <c r="H241" s="30"/>
      <c r="I241" s="30"/>
      <c r="J241" s="30"/>
      <c r="K241" s="30"/>
      <c r="L241" s="30"/>
    </row>
    <row r="242" spans="1:12" ht="15">
      <c r="A242"/>
      <c r="B242" s="30"/>
      <c r="C242" s="65"/>
      <c r="D242" s="30"/>
      <c r="E242" s="30"/>
      <c r="F242" s="66"/>
      <c r="G242" s="30"/>
      <c r="H242" s="30"/>
      <c r="I242" s="30"/>
      <c r="J242" s="30"/>
      <c r="K242" s="30"/>
      <c r="L242" s="30"/>
    </row>
    <row r="243" spans="1:12" ht="15">
      <c r="A243"/>
      <c r="B243" s="30"/>
      <c r="C243" s="65"/>
      <c r="D243" s="30"/>
      <c r="E243" s="30"/>
      <c r="F243" s="66"/>
      <c r="G243" s="30"/>
      <c r="H243" s="30"/>
      <c r="I243" s="30"/>
      <c r="J243" s="30"/>
      <c r="K243" s="30"/>
      <c r="L243" s="30"/>
    </row>
    <row r="244" spans="1:12" ht="15">
      <c r="A244"/>
      <c r="B244" s="30"/>
      <c r="C244" s="65"/>
      <c r="D244" s="30"/>
      <c r="E244" s="30"/>
      <c r="F244" s="66"/>
      <c r="G244" s="30"/>
      <c r="H244" s="30"/>
      <c r="I244" s="30"/>
      <c r="J244" s="30"/>
      <c r="K244" s="30"/>
      <c r="L244" s="30"/>
    </row>
    <row r="245" spans="1:12" ht="15">
      <c r="A245"/>
      <c r="B245" s="30"/>
      <c r="C245" s="65"/>
      <c r="D245" s="30"/>
      <c r="E245" s="30"/>
      <c r="F245" s="66"/>
      <c r="G245" s="30"/>
      <c r="H245" s="30"/>
      <c r="I245" s="30"/>
      <c r="J245" s="30"/>
      <c r="K245" s="30"/>
      <c r="L245" s="30"/>
    </row>
    <row r="246" spans="1:12" ht="15">
      <c r="A246"/>
      <c r="B246" s="30"/>
      <c r="C246" s="65"/>
      <c r="D246" s="30"/>
      <c r="E246" s="30"/>
      <c r="F246" s="66"/>
      <c r="G246" s="30"/>
      <c r="H246" s="30"/>
      <c r="I246" s="30"/>
      <c r="J246" s="30"/>
      <c r="K246" s="30"/>
      <c r="L246" s="30"/>
    </row>
    <row r="247" spans="1:12" ht="15">
      <c r="A247"/>
      <c r="B247" s="30"/>
      <c r="C247" s="65"/>
      <c r="D247" s="30"/>
      <c r="E247" s="30"/>
      <c r="F247" s="66"/>
      <c r="G247" s="30"/>
      <c r="H247" s="30"/>
      <c r="I247" s="30"/>
      <c r="J247" s="30"/>
      <c r="K247" s="30"/>
      <c r="L247" s="30"/>
    </row>
    <row r="248" spans="1:12" ht="15">
      <c r="A248"/>
      <c r="B248" s="30"/>
      <c r="C248" s="65"/>
      <c r="D248" s="30"/>
      <c r="E248" s="30"/>
      <c r="F248" s="66"/>
      <c r="G248" s="30"/>
      <c r="H248" s="30"/>
      <c r="I248" s="30"/>
      <c r="J248" s="30"/>
      <c r="K248" s="30"/>
      <c r="L248" s="30"/>
    </row>
    <row r="249" spans="1:12" ht="15">
      <c r="A249"/>
      <c r="B249" s="30"/>
      <c r="C249" s="65"/>
      <c r="D249" s="30"/>
      <c r="E249" s="30"/>
      <c r="F249" s="66"/>
      <c r="G249" s="30"/>
      <c r="H249" s="30"/>
      <c r="I249" s="30"/>
      <c r="J249" s="30"/>
      <c r="K249" s="30"/>
      <c r="L249" s="30"/>
    </row>
    <row r="250" spans="1:12" ht="15">
      <c r="A250"/>
      <c r="B250" s="30"/>
      <c r="C250" s="65"/>
      <c r="D250" s="30"/>
      <c r="E250" s="30"/>
      <c r="F250" s="66"/>
      <c r="G250" s="30"/>
      <c r="H250" s="30"/>
      <c r="I250" s="30"/>
      <c r="J250" s="30"/>
      <c r="K250" s="30"/>
      <c r="L250" s="30"/>
    </row>
    <row r="251" spans="1:12" ht="15">
      <c r="A251"/>
      <c r="B251" s="30"/>
      <c r="C251" s="65"/>
      <c r="D251" s="30"/>
      <c r="E251" s="30"/>
      <c r="F251" s="66"/>
      <c r="G251" s="30"/>
      <c r="H251" s="30"/>
      <c r="I251" s="30"/>
      <c r="J251" s="30"/>
      <c r="K251" s="30"/>
      <c r="L251" s="30"/>
    </row>
    <row r="252" spans="1:12" ht="15">
      <c r="A252"/>
      <c r="B252" s="30"/>
      <c r="C252" s="65"/>
      <c r="D252" s="30"/>
      <c r="E252" s="30"/>
      <c r="F252" s="66"/>
      <c r="G252" s="30"/>
      <c r="H252" s="30"/>
      <c r="I252" s="30"/>
      <c r="J252" s="30"/>
      <c r="K252" s="30"/>
      <c r="L252" s="30"/>
    </row>
    <row r="253" spans="1:12" ht="15">
      <c r="A253"/>
      <c r="B253" s="30"/>
      <c r="C253" s="65"/>
      <c r="D253" s="30"/>
      <c r="E253" s="30"/>
      <c r="F253" s="66"/>
      <c r="G253" s="30"/>
      <c r="H253" s="30"/>
      <c r="I253" s="30"/>
      <c r="J253" s="30"/>
      <c r="K253" s="30"/>
      <c r="L253" s="30"/>
    </row>
    <row r="254" spans="1:12" ht="15">
      <c r="A254"/>
      <c r="B254" s="30"/>
      <c r="C254" s="65"/>
      <c r="D254" s="30"/>
      <c r="E254" s="30"/>
      <c r="F254" s="66"/>
      <c r="G254" s="30"/>
      <c r="H254" s="30"/>
      <c r="I254" s="30"/>
      <c r="J254" s="30"/>
      <c r="K254" s="30"/>
      <c r="L254" s="30"/>
    </row>
    <row r="255" spans="1:12" ht="15">
      <c r="A255"/>
      <c r="B255" s="30"/>
      <c r="C255" s="65"/>
      <c r="D255" s="30"/>
      <c r="E255" s="30"/>
      <c r="F255" s="66"/>
      <c r="G255" s="30"/>
      <c r="H255" s="30"/>
      <c r="I255" s="30"/>
      <c r="J255" s="30"/>
      <c r="K255" s="30"/>
      <c r="L255" s="30"/>
    </row>
    <row r="256" spans="1:12" ht="15">
      <c r="A256"/>
      <c r="B256" s="30"/>
      <c r="C256" s="65"/>
      <c r="D256" s="30"/>
      <c r="E256" s="30"/>
      <c r="F256" s="66"/>
      <c r="G256" s="30"/>
      <c r="H256" s="30"/>
      <c r="I256" s="30"/>
      <c r="J256" s="30"/>
      <c r="K256" s="30"/>
      <c r="L256" s="30"/>
    </row>
    <row r="257" spans="1:12" ht="15">
      <c r="A257"/>
      <c r="B257" s="30"/>
      <c r="C257" s="65"/>
      <c r="D257" s="30"/>
      <c r="E257" s="30"/>
      <c r="F257" s="66"/>
      <c r="G257" s="30"/>
      <c r="H257" s="30"/>
      <c r="I257" s="30"/>
      <c r="J257" s="30"/>
      <c r="K257" s="30"/>
      <c r="L257" s="30"/>
    </row>
    <row r="258" spans="1:12" ht="15">
      <c r="A258"/>
      <c r="B258" s="30"/>
      <c r="C258" s="65"/>
      <c r="D258" s="30"/>
      <c r="E258" s="30"/>
      <c r="F258" s="66"/>
      <c r="G258" s="30"/>
      <c r="H258" s="30"/>
      <c r="I258" s="30"/>
      <c r="J258" s="30"/>
      <c r="K258" s="30"/>
      <c r="L258" s="30"/>
    </row>
    <row r="259" spans="1:12" ht="15">
      <c r="A259"/>
      <c r="B259" s="30"/>
      <c r="C259" s="65"/>
      <c r="D259" s="30"/>
      <c r="E259" s="30"/>
      <c r="F259" s="66"/>
      <c r="G259" s="30"/>
      <c r="H259" s="30"/>
      <c r="I259" s="30"/>
      <c r="J259" s="30"/>
      <c r="K259" s="30"/>
      <c r="L259" s="30"/>
    </row>
    <row r="260" spans="1:12" ht="15">
      <c r="A260"/>
      <c r="B260" s="30"/>
      <c r="C260" s="65"/>
      <c r="D260" s="30"/>
      <c r="E260" s="30"/>
      <c r="F260" s="66"/>
      <c r="G260" s="30"/>
      <c r="H260" s="30"/>
      <c r="I260" s="30"/>
      <c r="J260" s="30"/>
      <c r="K260" s="30"/>
      <c r="L260" s="30"/>
    </row>
    <row r="261" spans="1:12" ht="15">
      <c r="A261"/>
      <c r="B261" s="30"/>
      <c r="C261" s="65"/>
      <c r="D261" s="30"/>
      <c r="E261" s="30"/>
      <c r="F261" s="66"/>
      <c r="G261" s="30"/>
      <c r="H261" s="30"/>
      <c r="I261" s="30"/>
      <c r="J261" s="30"/>
      <c r="K261" s="30"/>
      <c r="L261" s="30"/>
    </row>
    <row r="262" spans="1:12" ht="15">
      <c r="A262"/>
      <c r="B262" s="30"/>
      <c r="C262" s="65"/>
      <c r="D262" s="30"/>
      <c r="E262" s="30"/>
      <c r="F262" s="66"/>
      <c r="G262" s="30"/>
      <c r="H262" s="30"/>
      <c r="I262" s="30"/>
      <c r="J262" s="30"/>
      <c r="K262" s="30"/>
      <c r="L262" s="30"/>
    </row>
    <row r="263" spans="1:12" ht="15">
      <c r="A263"/>
      <c r="B263" s="30"/>
      <c r="C263" s="65"/>
      <c r="D263" s="30"/>
      <c r="E263" s="30"/>
      <c r="F263" s="66"/>
      <c r="G263" s="30"/>
      <c r="H263" s="30"/>
      <c r="I263" s="30"/>
      <c r="J263" s="30"/>
      <c r="K263" s="30"/>
      <c r="L263" s="30"/>
    </row>
    <row r="264" spans="1:12" ht="15">
      <c r="A264"/>
      <c r="B264" s="30"/>
      <c r="C264" s="65"/>
      <c r="D264" s="30"/>
      <c r="E264" s="30"/>
      <c r="F264" s="66"/>
      <c r="G264" s="30"/>
      <c r="H264" s="30"/>
      <c r="I264" s="30"/>
      <c r="J264" s="30"/>
      <c r="K264" s="30"/>
      <c r="L264" s="30"/>
    </row>
    <row r="265" spans="1:12" ht="15">
      <c r="A265"/>
      <c r="B265" s="30"/>
      <c r="C265" s="65"/>
      <c r="D265" s="30"/>
      <c r="E265" s="30"/>
      <c r="F265" s="66"/>
      <c r="G265" s="30"/>
      <c r="H265" s="30"/>
      <c r="I265" s="30"/>
      <c r="J265" s="30"/>
      <c r="K265" s="30"/>
      <c r="L265" s="30"/>
    </row>
    <row r="266" spans="1:12" ht="15">
      <c r="A266"/>
      <c r="B266" s="30"/>
      <c r="C266" s="65"/>
      <c r="D266" s="30"/>
      <c r="E266" s="30"/>
      <c r="F266" s="66"/>
      <c r="G266" s="30"/>
      <c r="H266" s="30"/>
      <c r="I266" s="30"/>
      <c r="J266" s="30"/>
      <c r="K266" s="30"/>
      <c r="L266" s="30"/>
    </row>
    <row r="267" spans="1:12" ht="15">
      <c r="A267"/>
      <c r="B267" s="30"/>
      <c r="C267" s="65"/>
      <c r="D267" s="30"/>
      <c r="E267" s="30"/>
      <c r="F267" s="66"/>
      <c r="G267" s="30"/>
      <c r="H267" s="30"/>
      <c r="I267" s="30"/>
      <c r="J267" s="30"/>
      <c r="K267" s="30"/>
      <c r="L267" s="30"/>
    </row>
    <row r="268" spans="1:12" ht="15">
      <c r="A268"/>
      <c r="B268" s="30"/>
      <c r="C268" s="65"/>
      <c r="D268" s="30"/>
      <c r="E268" s="30"/>
      <c r="F268" s="66"/>
      <c r="G268" s="30"/>
      <c r="H268" s="30"/>
      <c r="I268" s="30"/>
      <c r="J268" s="30"/>
      <c r="K268" s="30"/>
      <c r="L268" s="30"/>
    </row>
    <row r="269" spans="1:12" ht="15">
      <c r="A269"/>
      <c r="B269" s="30"/>
      <c r="C269" s="65"/>
      <c r="D269" s="30"/>
      <c r="E269" s="30"/>
      <c r="F269" s="66"/>
      <c r="G269" s="30"/>
      <c r="H269" s="30"/>
      <c r="I269" s="30"/>
      <c r="J269" s="30"/>
      <c r="K269" s="30"/>
      <c r="L269" s="30"/>
    </row>
    <row r="270" spans="1:12" ht="15">
      <c r="A270"/>
      <c r="B270" s="30"/>
      <c r="C270" s="65"/>
      <c r="D270" s="30"/>
      <c r="E270" s="30"/>
      <c r="F270" s="66"/>
      <c r="G270" s="30"/>
      <c r="H270" s="30"/>
      <c r="I270" s="30"/>
      <c r="J270" s="30"/>
      <c r="K270" s="30"/>
      <c r="L270" s="30"/>
    </row>
    <row r="271" spans="1:12" ht="15">
      <c r="A271"/>
      <c r="B271" s="30"/>
      <c r="C271" s="65"/>
      <c r="D271" s="30"/>
      <c r="E271" s="30"/>
      <c r="F271" s="66"/>
      <c r="G271" s="30"/>
      <c r="H271" s="30"/>
      <c r="I271" s="30"/>
      <c r="J271" s="30"/>
      <c r="K271" s="30"/>
      <c r="L271" s="30"/>
    </row>
    <row r="272" spans="1:12" ht="15">
      <c r="A272"/>
      <c r="B272" s="30"/>
      <c r="C272" s="65"/>
      <c r="D272" s="30"/>
      <c r="E272" s="30"/>
      <c r="F272" s="66"/>
      <c r="G272" s="30"/>
      <c r="H272" s="30"/>
      <c r="I272" s="30"/>
      <c r="J272" s="30"/>
      <c r="K272" s="30"/>
      <c r="L272" s="30"/>
    </row>
    <row r="273" spans="1:12" ht="15">
      <c r="A273"/>
      <c r="B273" s="30"/>
      <c r="C273" s="65"/>
      <c r="D273" s="30"/>
      <c r="E273" s="30"/>
      <c r="F273" s="66"/>
      <c r="G273" s="30"/>
      <c r="H273" s="30"/>
      <c r="I273" s="30"/>
      <c r="J273" s="30"/>
      <c r="K273" s="30"/>
      <c r="L273" s="30"/>
    </row>
    <row r="274" spans="1:12" ht="15">
      <c r="A274"/>
      <c r="B274" s="30"/>
      <c r="C274" s="65"/>
      <c r="D274" s="30"/>
      <c r="E274" s="30"/>
      <c r="F274" s="66"/>
      <c r="G274" s="30"/>
      <c r="H274" s="30"/>
      <c r="I274" s="30"/>
      <c r="J274" s="30"/>
      <c r="K274" s="30"/>
      <c r="L274" s="30"/>
    </row>
    <row r="275" spans="1:12" ht="15">
      <c r="A275"/>
      <c r="B275" s="30"/>
      <c r="C275" s="65"/>
      <c r="D275" s="30"/>
      <c r="E275" s="30"/>
      <c r="F275" s="66"/>
      <c r="G275" s="30"/>
      <c r="H275" s="30"/>
      <c r="I275" s="30"/>
      <c r="J275" s="30"/>
      <c r="K275" s="30"/>
      <c r="L275" s="30"/>
    </row>
    <row r="276" spans="1:12" ht="15">
      <c r="A276"/>
      <c r="B276" s="30"/>
      <c r="C276" s="65"/>
      <c r="D276" s="30"/>
      <c r="E276" s="30"/>
      <c r="F276" s="66"/>
      <c r="G276" s="30"/>
      <c r="H276" s="30"/>
      <c r="I276" s="30"/>
      <c r="J276" s="30"/>
      <c r="K276" s="30"/>
      <c r="L276" s="30"/>
    </row>
    <row r="277" spans="1:12" ht="15">
      <c r="A277"/>
      <c r="B277" s="30"/>
      <c r="C277" s="65"/>
      <c r="D277" s="30"/>
      <c r="E277" s="30"/>
      <c r="F277" s="66"/>
      <c r="G277" s="30"/>
      <c r="H277" s="30"/>
      <c r="I277" s="30"/>
      <c r="J277" s="30"/>
      <c r="K277" s="30"/>
      <c r="L277" s="30"/>
    </row>
    <row r="278" spans="1:12" ht="15">
      <c r="A278"/>
      <c r="B278" s="30"/>
      <c r="C278" s="65"/>
      <c r="D278" s="30"/>
      <c r="E278" s="30"/>
      <c r="F278" s="66"/>
      <c r="G278" s="30"/>
      <c r="H278" s="30"/>
      <c r="I278" s="30"/>
      <c r="J278" s="30"/>
      <c r="K278" s="30"/>
      <c r="L278" s="30"/>
    </row>
    <row r="279" spans="1:12" ht="15">
      <c r="A279"/>
      <c r="B279" s="30"/>
      <c r="C279" s="65"/>
      <c r="D279" s="30"/>
      <c r="E279" s="30"/>
      <c r="F279" s="66"/>
      <c r="G279" s="30"/>
      <c r="H279" s="30"/>
      <c r="I279" s="30"/>
      <c r="J279" s="30"/>
      <c r="K279" s="30"/>
      <c r="L279" s="30"/>
    </row>
    <row r="280" spans="1:12" ht="15">
      <c r="A280"/>
      <c r="B280" s="30"/>
      <c r="C280" s="65"/>
      <c r="D280" s="30"/>
      <c r="E280" s="30"/>
      <c r="F280" s="66"/>
      <c r="G280" s="30"/>
      <c r="H280" s="30"/>
      <c r="I280" s="30"/>
      <c r="J280" s="30"/>
      <c r="K280" s="30"/>
      <c r="L280" s="30"/>
    </row>
    <row r="281" spans="1:12" ht="15">
      <c r="A281"/>
      <c r="B281" s="30"/>
      <c r="C281" s="65"/>
      <c r="D281" s="30"/>
      <c r="E281" s="30"/>
      <c r="F281" s="66"/>
      <c r="G281" s="30"/>
      <c r="H281" s="30"/>
      <c r="I281" s="30"/>
      <c r="J281" s="30"/>
      <c r="K281" s="30"/>
      <c r="L281" s="30"/>
    </row>
    <row r="282" spans="1:12" ht="15">
      <c r="A282"/>
      <c r="B282" s="30"/>
      <c r="C282" s="65"/>
      <c r="D282" s="30"/>
      <c r="E282" s="30"/>
      <c r="F282" s="66"/>
      <c r="G282" s="30"/>
      <c r="H282" s="30"/>
      <c r="I282" s="30"/>
      <c r="J282" s="30"/>
      <c r="K282" s="30"/>
      <c r="L282" s="30"/>
    </row>
    <row r="283" spans="1:12" ht="15">
      <c r="A283"/>
      <c r="B283" s="30"/>
      <c r="C283" s="65"/>
      <c r="D283" s="30"/>
      <c r="E283" s="30"/>
      <c r="F283" s="66"/>
      <c r="G283" s="30"/>
      <c r="H283" s="30"/>
      <c r="I283" s="30"/>
      <c r="J283" s="30"/>
      <c r="K283" s="30"/>
      <c r="L283" s="30"/>
    </row>
    <row r="284" spans="1:12" ht="15">
      <c r="A284"/>
      <c r="B284" s="30"/>
      <c r="C284" s="65"/>
      <c r="D284" s="30"/>
      <c r="E284" s="30"/>
      <c r="F284" s="66"/>
      <c r="G284" s="30"/>
      <c r="H284" s="30"/>
      <c r="I284" s="30"/>
      <c r="J284" s="30"/>
      <c r="K284" s="30"/>
      <c r="L284" s="30"/>
    </row>
    <row r="285" spans="1:12" ht="15">
      <c r="A285"/>
      <c r="B285" s="30"/>
      <c r="C285" s="65"/>
      <c r="D285" s="30"/>
      <c r="E285" s="30"/>
      <c r="F285" s="66"/>
      <c r="G285" s="30"/>
      <c r="H285" s="30"/>
      <c r="I285" s="30"/>
      <c r="J285" s="30"/>
      <c r="K285" s="30"/>
      <c r="L285" s="30"/>
    </row>
    <row r="286" spans="1:12" ht="15">
      <c r="A286"/>
      <c r="B286" s="30"/>
      <c r="C286" s="65"/>
      <c r="D286" s="30"/>
      <c r="E286" s="30"/>
      <c r="F286" s="66"/>
      <c r="G286" s="30"/>
      <c r="H286" s="30"/>
      <c r="I286" s="30"/>
      <c r="J286" s="30"/>
      <c r="K286" s="30"/>
      <c r="L286" s="30"/>
    </row>
    <row r="287" spans="1:12" ht="15">
      <c r="A287"/>
      <c r="B287" s="30"/>
      <c r="C287" s="65"/>
      <c r="D287" s="30"/>
      <c r="E287" s="30"/>
      <c r="F287" s="66"/>
      <c r="G287" s="30"/>
      <c r="H287" s="30"/>
      <c r="I287" s="30"/>
      <c r="J287" s="30"/>
      <c r="K287" s="30"/>
      <c r="L287" s="30"/>
    </row>
    <row r="288" spans="1:12" ht="15">
      <c r="A288"/>
      <c r="B288" s="30"/>
      <c r="C288" s="65"/>
      <c r="D288" s="30"/>
      <c r="E288" s="30"/>
      <c r="F288" s="66"/>
      <c r="G288" s="30"/>
      <c r="H288" s="30"/>
      <c r="I288" s="30"/>
      <c r="J288" s="30"/>
      <c r="K288" s="30"/>
      <c r="L288" s="30"/>
    </row>
    <row r="289" spans="1:12" ht="15">
      <c r="A289"/>
      <c r="B289" s="30"/>
      <c r="C289" s="65"/>
      <c r="D289" s="30"/>
      <c r="E289" s="30"/>
      <c r="F289" s="66"/>
      <c r="G289" s="30"/>
      <c r="H289" s="30"/>
      <c r="I289" s="30"/>
      <c r="J289" s="30"/>
      <c r="K289" s="30"/>
      <c r="L289" s="30"/>
    </row>
    <row r="290" spans="1:12" ht="15">
      <c r="A290"/>
      <c r="B290" s="30"/>
      <c r="C290" s="65"/>
      <c r="D290" s="30"/>
      <c r="E290" s="30"/>
      <c r="F290" s="66"/>
      <c r="G290" s="30"/>
      <c r="H290" s="30"/>
      <c r="I290" s="30"/>
      <c r="J290" s="30"/>
      <c r="K290" s="30"/>
      <c r="L290" s="30"/>
    </row>
    <row r="291" spans="1:12" ht="15">
      <c r="A291"/>
      <c r="B291" s="30"/>
      <c r="C291" s="65"/>
      <c r="D291" s="30"/>
      <c r="E291" s="30"/>
      <c r="F291" s="66"/>
      <c r="G291" s="30"/>
      <c r="H291" s="30"/>
      <c r="I291" s="30"/>
      <c r="J291" s="30"/>
      <c r="K291" s="30"/>
      <c r="L291" s="30"/>
    </row>
    <row r="292" spans="1:12" ht="15">
      <c r="A292"/>
      <c r="B292" s="30"/>
      <c r="C292" s="65"/>
      <c r="D292" s="30"/>
      <c r="E292" s="30"/>
      <c r="F292" s="66"/>
      <c r="G292" s="30"/>
      <c r="H292" s="30"/>
      <c r="I292" s="30"/>
      <c r="J292" s="30"/>
      <c r="K292" s="30"/>
      <c r="L292" s="30"/>
    </row>
    <row r="293" spans="1:12" ht="15">
      <c r="A293"/>
      <c r="B293" s="30"/>
      <c r="C293" s="65"/>
      <c r="D293" s="30"/>
      <c r="E293" s="30"/>
      <c r="F293" s="66"/>
      <c r="G293" s="30"/>
      <c r="H293" s="30"/>
      <c r="I293" s="30"/>
      <c r="J293" s="30"/>
      <c r="K293" s="30"/>
      <c r="L293" s="30"/>
    </row>
    <row r="294" spans="1:12" ht="15">
      <c r="A294"/>
      <c r="B294" s="30"/>
      <c r="C294" s="65"/>
      <c r="D294" s="30"/>
      <c r="E294" s="30"/>
      <c r="F294" s="66"/>
      <c r="G294" s="30"/>
      <c r="H294" s="30"/>
      <c r="I294" s="30"/>
      <c r="J294" s="30"/>
      <c r="K294" s="30"/>
      <c r="L294" s="30"/>
    </row>
    <row r="295" spans="1:12" ht="15">
      <c r="A295"/>
      <c r="B295" s="30"/>
      <c r="C295" s="65"/>
      <c r="D295" s="30"/>
      <c r="E295" s="30"/>
      <c r="F295" s="66"/>
      <c r="G295" s="30"/>
      <c r="H295" s="30"/>
      <c r="I295" s="30"/>
      <c r="J295" s="30"/>
      <c r="K295" s="30"/>
      <c r="L295" s="30"/>
    </row>
    <row r="296" spans="1:12" ht="15">
      <c r="A296"/>
      <c r="B296" s="30"/>
      <c r="C296" s="65"/>
      <c r="D296" s="30"/>
      <c r="E296" s="30"/>
      <c r="F296" s="66"/>
      <c r="G296" s="30"/>
      <c r="H296" s="30"/>
      <c r="I296" s="30"/>
      <c r="J296" s="30"/>
      <c r="K296" s="30"/>
      <c r="L296" s="30"/>
    </row>
    <row r="297" spans="1:12" ht="15">
      <c r="A297"/>
      <c r="B297" s="30"/>
      <c r="C297" s="65"/>
      <c r="D297" s="30"/>
      <c r="E297" s="30"/>
      <c r="F297" s="66"/>
      <c r="G297" s="30"/>
      <c r="H297" s="30"/>
      <c r="I297" s="30"/>
      <c r="J297" s="30"/>
      <c r="K297" s="30"/>
      <c r="L297" s="30"/>
    </row>
    <row r="298" spans="1:12" ht="15">
      <c r="A298"/>
      <c r="B298" s="30"/>
      <c r="C298" s="65"/>
      <c r="D298" s="30"/>
      <c r="E298" s="30"/>
      <c r="F298" s="66"/>
      <c r="G298" s="30"/>
      <c r="H298" s="30"/>
      <c r="I298" s="30"/>
      <c r="J298" s="30"/>
      <c r="K298" s="30"/>
      <c r="L298" s="30"/>
    </row>
    <row r="299" spans="1:12" ht="15">
      <c r="A299"/>
      <c r="B299" s="30"/>
      <c r="C299" s="65"/>
      <c r="D299" s="30"/>
      <c r="E299" s="30"/>
      <c r="F299" s="66"/>
      <c r="G299" s="30"/>
      <c r="H299" s="30"/>
      <c r="I299" s="30"/>
      <c r="J299" s="30"/>
      <c r="K299" s="30"/>
      <c r="L299" s="30"/>
    </row>
    <row r="300" spans="1:12" ht="15">
      <c r="A300"/>
      <c r="B300" s="30"/>
      <c r="C300" s="65"/>
      <c r="D300" s="30"/>
      <c r="E300" s="30"/>
      <c r="F300" s="66"/>
      <c r="G300" s="30"/>
      <c r="H300" s="30"/>
      <c r="I300" s="30"/>
      <c r="J300" s="30"/>
      <c r="K300" s="30"/>
      <c r="L300" s="30"/>
    </row>
    <row r="301" spans="1:12" ht="15">
      <c r="A301"/>
      <c r="B301" s="30"/>
      <c r="C301" s="65"/>
      <c r="D301" s="30"/>
      <c r="E301" s="30"/>
      <c r="F301" s="66"/>
      <c r="G301" s="30"/>
      <c r="H301" s="30"/>
      <c r="I301" s="30"/>
      <c r="J301" s="30"/>
      <c r="K301" s="30"/>
      <c r="L301" s="30"/>
    </row>
    <row r="302" spans="1:12" ht="15">
      <c r="A302"/>
      <c r="B302" s="30"/>
      <c r="C302" s="65"/>
      <c r="D302" s="30"/>
      <c r="E302" s="30"/>
      <c r="F302" s="66"/>
      <c r="G302" s="30"/>
      <c r="H302" s="30"/>
      <c r="I302" s="30"/>
      <c r="J302" s="30"/>
      <c r="K302" s="30"/>
      <c r="L302" s="30"/>
    </row>
    <row r="303" spans="1:12" ht="15">
      <c r="A303"/>
      <c r="B303" s="30"/>
      <c r="C303" s="65"/>
      <c r="D303" s="30"/>
      <c r="E303" s="30"/>
      <c r="F303" s="66"/>
      <c r="G303" s="30"/>
      <c r="H303" s="30"/>
      <c r="I303" s="30"/>
      <c r="J303" s="30"/>
      <c r="K303" s="30"/>
      <c r="L303" s="30"/>
    </row>
    <row r="304" spans="1:12" ht="15">
      <c r="A304"/>
      <c r="B304" s="30"/>
      <c r="C304" s="65"/>
      <c r="D304" s="30"/>
      <c r="E304" s="30"/>
      <c r="F304" s="66"/>
      <c r="G304" s="30"/>
      <c r="H304" s="30"/>
      <c r="I304" s="30"/>
      <c r="J304" s="30"/>
      <c r="K304" s="30"/>
      <c r="L304" s="30"/>
    </row>
    <row r="305" spans="1:12" ht="15">
      <c r="A305"/>
      <c r="B305" s="30"/>
      <c r="C305" s="65"/>
      <c r="D305" s="30"/>
      <c r="E305" s="30"/>
      <c r="F305" s="66"/>
      <c r="G305" s="30"/>
      <c r="H305" s="30"/>
      <c r="I305" s="30"/>
      <c r="J305" s="30"/>
      <c r="K305" s="30"/>
      <c r="L305" s="30"/>
    </row>
    <row r="306" spans="1:12" ht="15">
      <c r="A306"/>
      <c r="B306" s="30"/>
      <c r="C306" s="65"/>
      <c r="D306" s="30"/>
      <c r="E306" s="30"/>
      <c r="F306" s="66"/>
      <c r="G306" s="30"/>
      <c r="H306" s="30"/>
      <c r="I306" s="30"/>
      <c r="J306" s="30"/>
      <c r="K306" s="30"/>
      <c r="L306" s="30"/>
    </row>
    <row r="307" spans="1:12" ht="15">
      <c r="A307"/>
      <c r="B307" s="30"/>
      <c r="C307" s="65"/>
      <c r="D307" s="30"/>
      <c r="E307" s="30"/>
      <c r="F307" s="66"/>
      <c r="G307" s="30"/>
      <c r="H307" s="30"/>
      <c r="I307" s="30"/>
      <c r="J307" s="30"/>
      <c r="K307" s="30"/>
      <c r="L307" s="30"/>
    </row>
    <row r="308" spans="1:12" ht="15">
      <c r="A308"/>
      <c r="B308" s="30"/>
      <c r="C308" s="65"/>
      <c r="D308" s="30"/>
      <c r="E308" s="30"/>
      <c r="F308" s="66"/>
      <c r="G308" s="30"/>
      <c r="H308" s="30"/>
      <c r="I308" s="30"/>
      <c r="J308" s="30"/>
      <c r="K308" s="30"/>
      <c r="L308" s="30"/>
    </row>
    <row r="309" spans="1:12" ht="15">
      <c r="A309"/>
      <c r="B309" s="30"/>
      <c r="C309" s="65"/>
      <c r="D309" s="30"/>
      <c r="E309" s="30"/>
      <c r="F309" s="66"/>
      <c r="G309" s="30"/>
      <c r="H309" s="30"/>
      <c r="I309" s="30"/>
      <c r="J309" s="30"/>
      <c r="K309" s="30"/>
      <c r="L309" s="30"/>
    </row>
    <row r="310" spans="1:12" ht="15">
      <c r="A310"/>
      <c r="B310" s="30"/>
      <c r="C310" s="65"/>
      <c r="D310" s="30"/>
      <c r="E310" s="30"/>
      <c r="F310" s="66"/>
      <c r="G310" s="30"/>
      <c r="H310" s="30"/>
      <c r="I310" s="30"/>
      <c r="J310" s="30"/>
      <c r="K310" s="30"/>
      <c r="L310" s="30"/>
    </row>
    <row r="311" spans="1:12" ht="15">
      <c r="A311"/>
      <c r="B311" s="30"/>
      <c r="C311" s="65"/>
      <c r="D311" s="30"/>
      <c r="E311" s="30"/>
      <c r="F311" s="66"/>
      <c r="G311" s="30"/>
      <c r="H311" s="30"/>
      <c r="I311" s="30"/>
      <c r="J311" s="30"/>
      <c r="K311" s="30"/>
      <c r="L311" s="30"/>
    </row>
    <row r="312" spans="1:12" ht="15">
      <c r="A312"/>
      <c r="B312" s="30"/>
      <c r="C312" s="65"/>
      <c r="D312" s="30"/>
      <c r="E312" s="30"/>
      <c r="F312" s="66"/>
      <c r="G312" s="30"/>
      <c r="H312" s="30"/>
      <c r="I312" s="30"/>
      <c r="J312" s="30"/>
      <c r="K312" s="30"/>
      <c r="L312" s="30"/>
    </row>
    <row r="313" spans="1:12" ht="15">
      <c r="A313"/>
      <c r="B313" s="30"/>
      <c r="C313" s="65"/>
      <c r="D313" s="30"/>
      <c r="E313" s="30"/>
      <c r="F313" s="66"/>
      <c r="G313" s="30"/>
      <c r="H313" s="30"/>
      <c r="I313" s="30"/>
      <c r="J313" s="30"/>
      <c r="K313" s="30"/>
      <c r="L313" s="30"/>
    </row>
    <row r="314" spans="1:12" ht="15">
      <c r="A314"/>
      <c r="B314" s="30"/>
      <c r="C314" s="65"/>
      <c r="D314" s="30"/>
      <c r="E314" s="30"/>
      <c r="F314" s="66"/>
      <c r="G314" s="30"/>
      <c r="H314" s="30"/>
      <c r="I314" s="30"/>
      <c r="J314" s="30"/>
      <c r="K314" s="30"/>
      <c r="L314" s="30"/>
    </row>
    <row r="315" spans="1:12" ht="15">
      <c r="A315"/>
      <c r="B315" s="30"/>
      <c r="C315" s="65"/>
      <c r="D315" s="30"/>
      <c r="E315" s="30"/>
      <c r="F315" s="66"/>
      <c r="G315" s="30"/>
      <c r="H315" s="30"/>
      <c r="I315" s="30"/>
      <c r="J315" s="30"/>
      <c r="K315" s="30"/>
      <c r="L315" s="30"/>
    </row>
    <row r="316" spans="1:12" ht="15">
      <c r="A316"/>
      <c r="B316" s="30"/>
      <c r="C316" s="65"/>
      <c r="D316" s="30"/>
      <c r="E316" s="30"/>
      <c r="F316" s="66"/>
      <c r="G316" s="30"/>
      <c r="H316" s="30"/>
      <c r="I316" s="30"/>
      <c r="J316" s="30"/>
      <c r="K316" s="30"/>
      <c r="L316" s="30"/>
    </row>
    <row r="317" spans="1:12" ht="15">
      <c r="A317"/>
      <c r="B317" s="30"/>
      <c r="C317" s="65"/>
      <c r="D317" s="30"/>
      <c r="E317" s="30"/>
      <c r="F317" s="66"/>
      <c r="G317" s="30"/>
      <c r="H317" s="30"/>
      <c r="I317" s="30"/>
      <c r="J317" s="30"/>
      <c r="K317" s="30"/>
      <c r="L317" s="30"/>
    </row>
    <row r="318" spans="1:12" ht="15">
      <c r="A318"/>
      <c r="B318" s="30"/>
      <c r="C318" s="65"/>
      <c r="D318" s="30"/>
      <c r="E318" s="30"/>
      <c r="F318" s="66"/>
      <c r="G318" s="30"/>
      <c r="H318" s="30"/>
      <c r="I318" s="30"/>
      <c r="J318" s="30"/>
      <c r="K318" s="30"/>
      <c r="L318" s="30"/>
    </row>
    <row r="319" spans="1:12" ht="15">
      <c r="A319"/>
      <c r="B319" s="30"/>
      <c r="C319" s="65"/>
      <c r="D319" s="30"/>
      <c r="E319" s="30"/>
      <c r="F319" s="66"/>
      <c r="G319" s="30"/>
      <c r="H319" s="30"/>
      <c r="I319" s="30"/>
      <c r="J319" s="30"/>
      <c r="K319" s="30"/>
      <c r="L319" s="30"/>
    </row>
    <row r="320" spans="1:12" ht="15">
      <c r="A320"/>
      <c r="B320" s="30"/>
      <c r="C320" s="65"/>
      <c r="D320" s="30"/>
      <c r="E320" s="30"/>
      <c r="F320" s="66"/>
      <c r="G320" s="30"/>
      <c r="H320" s="30"/>
      <c r="I320" s="30"/>
      <c r="J320" s="30"/>
      <c r="K320" s="30"/>
      <c r="L320" s="30"/>
    </row>
    <row r="321" spans="1:12" ht="15">
      <c r="A321"/>
      <c r="B321" s="30"/>
      <c r="C321" s="65"/>
      <c r="D321" s="30"/>
      <c r="E321" s="30"/>
      <c r="F321" s="66"/>
      <c r="G321" s="30"/>
      <c r="H321" s="30"/>
      <c r="I321" s="30"/>
      <c r="J321" s="30"/>
      <c r="K321" s="30"/>
      <c r="L321" s="30"/>
    </row>
    <row r="322" spans="1:12" ht="15">
      <c r="A322"/>
      <c r="B322" s="30"/>
      <c r="C322" s="65"/>
      <c r="D322" s="30"/>
      <c r="E322" s="30"/>
      <c r="F322" s="66"/>
      <c r="G322" s="30"/>
      <c r="H322" s="30"/>
      <c r="I322" s="30"/>
      <c r="J322" s="30"/>
      <c r="K322" s="30"/>
      <c r="L322" s="30"/>
    </row>
    <row r="323" spans="1:12" ht="15">
      <c r="A323"/>
      <c r="B323" s="30"/>
      <c r="C323" s="65"/>
      <c r="D323" s="30"/>
      <c r="E323" s="30"/>
      <c r="F323" s="66"/>
      <c r="G323" s="30"/>
      <c r="H323" s="30"/>
      <c r="I323" s="30"/>
      <c r="J323" s="30"/>
      <c r="K323" s="30"/>
      <c r="L323" s="30"/>
    </row>
    <row r="324" spans="1:12" ht="15">
      <c r="A324"/>
      <c r="B324" s="30"/>
      <c r="C324" s="65"/>
      <c r="D324" s="30"/>
      <c r="E324" s="30"/>
      <c r="F324" s="66"/>
      <c r="G324" s="30"/>
      <c r="H324" s="30"/>
      <c r="I324" s="30"/>
      <c r="J324" s="30"/>
      <c r="K324" s="30"/>
      <c r="L324" s="30"/>
    </row>
    <row r="325" spans="1:12" ht="15">
      <c r="A325"/>
      <c r="B325" s="30"/>
      <c r="C325" s="65"/>
      <c r="D325" s="30"/>
      <c r="E325" s="30"/>
      <c r="F325" s="66"/>
      <c r="G325" s="30"/>
      <c r="H325" s="30"/>
      <c r="I325" s="30"/>
      <c r="J325" s="30"/>
      <c r="K325" s="30"/>
      <c r="L325" s="30"/>
    </row>
    <row r="326" spans="1:12" ht="15">
      <c r="A326"/>
      <c r="B326" s="30"/>
      <c r="C326" s="65"/>
      <c r="D326" s="30"/>
      <c r="E326" s="30"/>
      <c r="F326" s="66"/>
      <c r="G326" s="30"/>
      <c r="H326" s="30"/>
      <c r="I326" s="30"/>
      <c r="J326" s="30"/>
      <c r="K326" s="30"/>
      <c r="L326" s="30"/>
    </row>
    <row r="327" spans="1:12" ht="15">
      <c r="A327"/>
      <c r="B327" s="30"/>
      <c r="C327" s="65"/>
      <c r="D327" s="30"/>
      <c r="E327" s="30"/>
      <c r="F327" s="66"/>
      <c r="G327" s="30"/>
      <c r="H327" s="30"/>
      <c r="I327" s="30"/>
      <c r="J327" s="30"/>
      <c r="K327" s="30"/>
      <c r="L327" s="30"/>
    </row>
    <row r="328" spans="1:12" ht="15">
      <c r="A328"/>
      <c r="B328" s="30"/>
      <c r="C328" s="65"/>
      <c r="D328" s="30"/>
      <c r="E328" s="30"/>
      <c r="F328" s="66"/>
      <c r="G328" s="30"/>
      <c r="H328" s="30"/>
      <c r="I328" s="30"/>
      <c r="J328" s="30"/>
      <c r="K328" s="30"/>
      <c r="L328" s="30"/>
    </row>
    <row r="329" spans="1:12" ht="15">
      <c r="A329"/>
      <c r="B329" s="30"/>
      <c r="C329" s="65"/>
      <c r="D329" s="30"/>
      <c r="E329" s="30"/>
      <c r="F329" s="66"/>
      <c r="G329" s="30"/>
      <c r="H329" s="30"/>
      <c r="I329" s="30"/>
      <c r="J329" s="30"/>
      <c r="K329" s="30"/>
      <c r="L329" s="30"/>
    </row>
    <row r="330" spans="1:12" ht="15">
      <c r="A330"/>
      <c r="B330" s="30"/>
      <c r="C330" s="65"/>
      <c r="D330" s="30"/>
      <c r="E330" s="30"/>
      <c r="F330" s="66"/>
      <c r="G330" s="30"/>
      <c r="H330" s="30"/>
      <c r="I330" s="30"/>
      <c r="J330" s="30"/>
      <c r="K330" s="30"/>
      <c r="L330" s="30"/>
    </row>
    <row r="331" spans="1:12" ht="15">
      <c r="A331"/>
      <c r="B331" s="30"/>
      <c r="C331" s="65"/>
      <c r="D331" s="30"/>
      <c r="E331" s="30"/>
      <c r="F331" s="66"/>
      <c r="G331" s="30"/>
      <c r="H331" s="30"/>
      <c r="I331" s="30"/>
      <c r="J331" s="30"/>
      <c r="K331" s="30"/>
      <c r="L331" s="30"/>
    </row>
    <row r="332" spans="1:12" ht="15">
      <c r="A332"/>
      <c r="B332" s="30"/>
      <c r="C332" s="65"/>
      <c r="D332" s="30"/>
      <c r="E332" s="30"/>
      <c r="F332" s="66"/>
      <c r="G332" s="30"/>
      <c r="H332" s="30"/>
      <c r="I332" s="30"/>
      <c r="J332" s="30"/>
      <c r="K332" s="30"/>
      <c r="L332" s="30"/>
    </row>
    <row r="333" spans="1:12" ht="15">
      <c r="A333"/>
      <c r="B333" s="30"/>
      <c r="C333" s="65"/>
      <c r="D333" s="30"/>
      <c r="E333" s="30"/>
      <c r="F333" s="66"/>
      <c r="G333" s="30"/>
      <c r="H333" s="30"/>
      <c r="I333" s="30"/>
      <c r="J333" s="30"/>
      <c r="K333" s="30"/>
      <c r="L333" s="30"/>
    </row>
    <row r="334" spans="1:12" ht="15">
      <c r="A334"/>
      <c r="B334" s="30"/>
      <c r="C334" s="65"/>
      <c r="D334" s="30"/>
      <c r="E334" s="30"/>
      <c r="F334" s="66"/>
      <c r="G334" s="30"/>
      <c r="H334" s="30"/>
      <c r="I334" s="30"/>
      <c r="J334" s="30"/>
      <c r="K334" s="30"/>
      <c r="L334" s="30"/>
    </row>
    <row r="335" spans="1:12" ht="15">
      <c r="A335"/>
      <c r="B335" s="30"/>
      <c r="C335" s="65"/>
      <c r="D335" s="30"/>
      <c r="E335" s="30"/>
      <c r="F335" s="66"/>
      <c r="G335" s="30"/>
      <c r="H335" s="30"/>
      <c r="I335" s="30"/>
      <c r="J335" s="30"/>
      <c r="K335" s="30"/>
      <c r="L335" s="30"/>
    </row>
    <row r="336" spans="1:12" ht="15">
      <c r="A336"/>
      <c r="B336" s="30"/>
      <c r="C336" s="65"/>
      <c r="D336" s="30"/>
      <c r="E336" s="30"/>
      <c r="F336" s="66"/>
      <c r="G336" s="30"/>
      <c r="H336" s="30"/>
      <c r="I336" s="30"/>
      <c r="J336" s="30"/>
      <c r="K336" s="30"/>
      <c r="L336" s="30"/>
    </row>
    <row r="337" spans="1:12" ht="15">
      <c r="A337"/>
      <c r="B337" s="30"/>
      <c r="C337" s="65"/>
      <c r="D337" s="30"/>
      <c r="E337" s="30"/>
      <c r="F337" s="66"/>
      <c r="G337" s="30"/>
      <c r="H337" s="30"/>
      <c r="I337" s="30"/>
      <c r="J337" s="30"/>
      <c r="K337" s="30"/>
      <c r="L337" s="30"/>
    </row>
    <row r="338" spans="1:12" ht="15">
      <c r="A338"/>
      <c r="B338" s="30"/>
      <c r="C338" s="65"/>
      <c r="D338" s="30"/>
      <c r="E338" s="30"/>
      <c r="F338" s="66"/>
      <c r="G338" s="30"/>
      <c r="H338" s="30"/>
      <c r="I338" s="30"/>
      <c r="J338" s="30"/>
      <c r="K338" s="30"/>
      <c r="L338" s="30"/>
    </row>
    <row r="339" spans="1:12" ht="15">
      <c r="A339"/>
      <c r="B339" s="30"/>
      <c r="C339" s="65"/>
      <c r="D339" s="30"/>
      <c r="E339" s="30"/>
      <c r="F339" s="66"/>
      <c r="G339" s="30"/>
      <c r="H339" s="30"/>
      <c r="I339" s="30"/>
      <c r="J339" s="30"/>
      <c r="K339" s="30"/>
      <c r="L339" s="30"/>
    </row>
    <row r="340" spans="1:12" ht="15">
      <c r="A340"/>
      <c r="B340" s="30"/>
      <c r="C340" s="65"/>
      <c r="D340" s="30"/>
      <c r="E340" s="30"/>
      <c r="F340" s="66"/>
      <c r="G340" s="30"/>
      <c r="H340" s="30"/>
      <c r="I340" s="30"/>
      <c r="J340" s="30"/>
      <c r="K340" s="30"/>
      <c r="L340" s="30"/>
    </row>
    <row r="341" spans="1:12" ht="15">
      <c r="A341"/>
      <c r="B341" s="30"/>
      <c r="C341" s="65"/>
      <c r="D341" s="30"/>
      <c r="E341" s="30"/>
      <c r="F341" s="66"/>
      <c r="G341" s="30"/>
      <c r="H341" s="30"/>
      <c r="I341" s="30"/>
      <c r="J341" s="30"/>
      <c r="K341" s="30"/>
      <c r="L341" s="30"/>
    </row>
    <row r="342" spans="1:12" ht="15">
      <c r="A342"/>
      <c r="B342" s="30"/>
      <c r="C342" s="65"/>
      <c r="D342" s="30"/>
      <c r="E342" s="30"/>
      <c r="F342" s="66"/>
      <c r="G342" s="30"/>
      <c r="H342" s="30"/>
      <c r="I342" s="30"/>
      <c r="J342" s="30"/>
      <c r="K342" s="30"/>
      <c r="L342" s="30"/>
    </row>
  </sheetData>
  <sheetProtection/>
  <mergeCells count="5">
    <mergeCell ref="B2:O2"/>
    <mergeCell ref="B1:Q1"/>
    <mergeCell ref="B204:P204"/>
    <mergeCell ref="B205:P205"/>
    <mergeCell ref="B206:P206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Ana Markovic</cp:lastModifiedBy>
  <cp:lastPrinted>2024-06-06T10:12:05Z</cp:lastPrinted>
  <dcterms:created xsi:type="dcterms:W3CDTF">2014-09-09T11:48:25Z</dcterms:created>
  <dcterms:modified xsi:type="dcterms:W3CDTF">2024-06-18T06:41:16Z</dcterms:modified>
  <cp:category/>
  <cp:version/>
  <cp:contentType/>
  <cp:contentStatus/>
</cp:coreProperties>
</file>