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zivana\Desktop\"/>
    </mc:Choice>
  </mc:AlternateContent>
  <xr:revisionPtr revIDLastSave="0" documentId="8_{D373ED08-3E7D-492F-8D05-5BA106299C65}" xr6:coauthVersionLast="36" xr6:coauthVersionMax="36" xr10:uidLastSave="{00000000-0000-0000-0000-000000000000}"/>
  <bookViews>
    <workbookView xWindow="0" yWindow="0" windowWidth="28800" windowHeight="11625" xr2:uid="{EEF1ED0C-9616-4B69-9F77-47CDEA91393B}"/>
  </bookViews>
  <sheets>
    <sheet name="24-51" sheetId="1" r:id="rId1"/>
  </sheets>
  <definedNames>
    <definedName name="_xlnm._FilterDatabase" localSheetId="0" hidden="1">'24-51'!$A$1:$V$11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 i="1"/>
  <c r="V20" i="1" l="1"/>
  <c r="V19" i="1"/>
  <c r="V18" i="1"/>
  <c r="V17" i="1"/>
</calcChain>
</file>

<file path=xl/sharedStrings.xml><?xml version="1.0" encoding="utf-8"?>
<sst xmlns="http://schemas.openxmlformats.org/spreadsheetml/2006/main" count="251" uniqueCount="122">
  <si>
    <t>Zdravstvena ustanova</t>
  </si>
  <si>
    <t>Javna nabavka</t>
  </si>
  <si>
    <t>Broj javne nabavke</t>
  </si>
  <si>
    <t>Partija</t>
  </si>
  <si>
    <t>Naziv partije</t>
  </si>
  <si>
    <t>Stavka</t>
  </si>
  <si>
    <t>Naziv stavke</t>
  </si>
  <si>
    <t>Zaštićeni naziv</t>
  </si>
  <si>
    <t>Proizvođač</t>
  </si>
  <si>
    <t>Kataloški broj</t>
  </si>
  <si>
    <t>Šifra</t>
  </si>
  <si>
    <t>SAP šifra</t>
  </si>
  <si>
    <t>Jedinica mere iz CJN</t>
  </si>
  <si>
    <t>Jedinična cena bez PDV-a</t>
  </si>
  <si>
    <t>Stopa PDV</t>
  </si>
  <si>
    <t>Dobavljač</t>
  </si>
  <si>
    <t>Broj OS</t>
  </si>
  <si>
    <r>
      <t>Zahtevana količina</t>
    </r>
    <r>
      <rPr>
        <b/>
        <sz val="11"/>
        <color rgb="FFFF0000"/>
        <rFont val="Arial"/>
        <family val="2"/>
        <charset val="238"/>
      </rPr>
      <t xml:space="preserve"> (jedinica mere CJN)</t>
    </r>
  </si>
  <si>
    <t xml:space="preserve">Period </t>
  </si>
  <si>
    <t>Br jedinica mere u pakovanju</t>
  </si>
  <si>
    <t>Provera deljivosti u skladu sa veličinom pakovanja</t>
  </si>
  <si>
    <t>RSM006950</t>
  </si>
  <si>
    <t>RSM006951</t>
  </si>
  <si>
    <t>RSM006952</t>
  </si>
  <si>
    <t>RSM006953</t>
  </si>
  <si>
    <t>RSM006954</t>
  </si>
  <si>
    <t>RSM006955</t>
  </si>
  <si>
    <t>RSM006956</t>
  </si>
  <si>
    <t>RSM004387</t>
  </si>
  <si>
    <t>RSM004388</t>
  </si>
  <si>
    <t>RSM004389</t>
  </si>
  <si>
    <t>RSM004888</t>
  </si>
  <si>
    <t>RSM004904</t>
  </si>
  <si>
    <t>RSM004905</t>
  </si>
  <si>
    <t>RSM004906</t>
  </si>
  <si>
    <t>RSM004597</t>
  </si>
  <si>
    <t>RSM004598</t>
  </si>
  <si>
    <t>RSM004599</t>
  </si>
  <si>
    <t>RSM004600</t>
  </si>
  <si>
    <t>RSM004609</t>
  </si>
  <si>
    <t>Sanitetski i medicnski potrošni materijal - konkuretni postupak</t>
  </si>
  <si>
    <t>404-4-110/24-51</t>
  </si>
  <si>
    <t>PVC trahealna kanila bez balona</t>
  </si>
  <si>
    <t>VATA</t>
  </si>
  <si>
    <t>Uvođač endotrahealnih tubusa tip II</t>
  </si>
  <si>
    <t>UVOĐAČI, KATETERI ZA ZAMENU TUBUSA, SETOVI ZA EXTUBACIJU I URGENTNU KRIKOTIREOTOMIJU</t>
  </si>
  <si>
    <t>SET ZA EXTUBACIJU</t>
  </si>
  <si>
    <t>Nastavci za pipete</t>
  </si>
  <si>
    <t>Hidrogen peroksid</t>
  </si>
  <si>
    <t xml:space="preserve"> C-CAE-14.0-70-FIC</t>
  </si>
  <si>
    <t>C-TCCS-600</t>
  </si>
  <si>
    <t>C-TCCSB-500</t>
  </si>
  <si>
    <t>C-CAE-14.0-83-EXTU</t>
  </si>
  <si>
    <t>BN0311</t>
  </si>
  <si>
    <t>BN0312</t>
  </si>
  <si>
    <t>BN0313</t>
  </si>
  <si>
    <t>BN0314</t>
  </si>
  <si>
    <t xml:space="preserve">PVC trahealna T kanila, bez cuff-a; Veličine: 7.0 (O.D. 10mm +/-5%, ukupne dužina 70mm +/-10%); </t>
  </si>
  <si>
    <t>PVC trahealna T kanila, bez cuff-a; Veličine: 7.5 (O.D. 10.7mm +/-5%, ukupne dužine 75mm +/-10%)</t>
  </si>
  <si>
    <t>PVC trahealna T kanila, bez cuff-a; Veličine: 8.0 (O.D. 10.7mm +/-5%, ukupne dužine 75mm +/-10%)</t>
  </si>
  <si>
    <t>PVC trahealna T kanila, bez cuff-a; Veličine: 8.5 (O.D. 11,3mm +/-5%; ukupne dužine 81mm +/-10%)</t>
  </si>
  <si>
    <t>PVC trahealna T kanila, sa bez cuff-a; Veličine: 9.0 ( O.D. 12,7mm +/-5%; ukupne dužine 87mm +/-10%)</t>
  </si>
  <si>
    <t>PVC trahealna T kanila, bez cuff-a; Veličine: 9.5 (O.D. 12,7mm +/-5%; ukupne dužine 87mm +/-10%)</t>
  </si>
  <si>
    <t xml:space="preserve">PVC trahealna T kanila, bez cuff-a; Veličine: 10 (O.D. 14mm +/-5%; ukupne dužine 95,5mm +/-10%) </t>
  </si>
  <si>
    <t>Vata pamučna, pročišćena, nesterilna, rolovana sa tankim slojem papira, a 1000g, Ph Jug IV ili odgovarajuće</t>
  </si>
  <si>
    <t>Vata pamučna, pročišćena, nesterilna, rolovana sa tankim slojem papira, a 850g, Ph Jug IV ili odgovarajuće</t>
  </si>
  <si>
    <t>Vata papirna 100% celuloza, širine: 30cm a 1000g Ph Jug IV ili odgovarajuće</t>
  </si>
  <si>
    <t>Intubacioni uvodnik kateter 14Fr, 2 distalni bočna otvora, dužine 70cm, radiološki vidljiv, markiran u centimetrima, distalni kraj da se može oblikovati rukom. </t>
  </si>
  <si>
    <t>Set za  obezbedjivanje vazdušnog puta u hitnim situacijama kroz krikotiroidnu membranu koji se sastoji od skalpela, šprica sa iglom, žice uvodnika,katetera unutrašnjeg dijametra 6mm, dužine 7.5cm, sa zakrivljenim dilatorom, trakom za prišvršćivanje i sigurnosnim odlagačem za igle.</t>
  </si>
  <si>
    <t>Set za  obezbedjivanje vazdušnog puta u hitnim situacijama kroz krikotiroidnu membranu koji se sastoji od skalpela, šprica sa iglom, žice uvodnika, katetera sa balonom za unutrašnju fiksaciju, unutrašnjeg dijametra 5mm, dužine 9cm, sa zakrivljenim dilatorom, trakom za prišvršćivanje i sigurnosnim odlagačem za igle.</t>
  </si>
  <si>
    <t xml:space="preserve">Set za ekstubaciju. Sadrži reintubacioni kateter sa mekim poluzatvorenim atraumatskim vrhom, veličine 14 Fr, dužine 83 cm,vodič od nitinolske žice sa polimernim omotačem promera 0,035 in, dužine 145 cm i fiksacionom trakom za pričvršćivanje </t>
  </si>
  <si>
    <t>Nastavci za automatske pipete, 1-50µl</t>
  </si>
  <si>
    <t>Nastavci za automatske pipete, 2-200µl</t>
  </si>
  <si>
    <t>Nastavci za automatske pipete, 5-300µl</t>
  </si>
  <si>
    <t>Nastavci za automatske pipete, 50-1000µl</t>
  </si>
  <si>
    <t>Hidrogen 3%, a 1l, Ph Jug IV ili odgovarajuće</t>
  </si>
  <si>
    <t>RUSCH Crystal Clear (PVC) Tracheostomy Cannula</t>
  </si>
  <si>
    <t>Medicinska vata</t>
  </si>
  <si>
    <t>Papirna vata</t>
  </si>
  <si>
    <t xml:space="preserve">Frova Intubating Catheter </t>
  </si>
  <si>
    <t xml:space="preserve">Melker Emergency Cricothyrotomy Catheter Set  </t>
  </si>
  <si>
    <t xml:space="preserve">Melker Emergency Cricothyrotomy Catheter Set      </t>
  </si>
  <si>
    <t>Cook Staged Extubation Set</t>
  </si>
  <si>
    <t>Tips for micropipettes</t>
  </si>
  <si>
    <t>Vodonik peroksid 3%</t>
  </si>
  <si>
    <t>Teleflex Medical</t>
  </si>
  <si>
    <t>Niva doo Žabalj</t>
  </si>
  <si>
    <t>William Cook Europe ApS, Danska</t>
  </si>
  <si>
    <t>Cook Incorporated, SAD</t>
  </si>
  <si>
    <t>Hongda</t>
  </si>
  <si>
    <t>Zorka Pharma Hemija</t>
  </si>
  <si>
    <t>Kom</t>
  </si>
  <si>
    <t>Grupa ponudjača Biotec Medical doo i Pan Star doo</t>
  </si>
  <si>
    <t>56-1/24</t>
  </si>
  <si>
    <t>Phoenix Pharna doo</t>
  </si>
  <si>
    <t>56-2/24</t>
  </si>
  <si>
    <t>Telemed doo</t>
  </si>
  <si>
    <t>56-3/24</t>
  </si>
  <si>
    <t>Superlab doo</t>
  </si>
  <si>
    <t>56-4/24</t>
  </si>
  <si>
    <t>Flora Komerc doo</t>
  </si>
  <si>
    <t>56-5/24</t>
  </si>
  <si>
    <t>12024570</t>
  </si>
  <si>
    <t>12024571</t>
  </si>
  <si>
    <t>12024572</t>
  </si>
  <si>
    <t>12024573</t>
  </si>
  <si>
    <t>12024574</t>
  </si>
  <si>
    <t>12024575</t>
  </si>
  <si>
    <t>12024576</t>
  </si>
  <si>
    <t>12015003</t>
  </si>
  <si>
    <t>12015004</t>
  </si>
  <si>
    <t>12015005</t>
  </si>
  <si>
    <t>12015995</t>
  </si>
  <si>
    <t>12016011</t>
  </si>
  <si>
    <t>12016012</t>
  </si>
  <si>
    <t>12016013</t>
  </si>
  <si>
    <t>12015213</t>
  </si>
  <si>
    <t>12015214</t>
  </si>
  <si>
    <t>12015215</t>
  </si>
  <si>
    <t>12015216</t>
  </si>
  <si>
    <t>12015225</t>
  </si>
  <si>
    <t>Vrednost zahtevane količine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</si>
</sst>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Arial"/>
      <family val="2"/>
      <charset val="238"/>
    </font>
    <font>
      <b/>
      <sz val="11"/>
      <color rgb="FFFF0000"/>
      <name val="Arial"/>
      <family val="2"/>
      <charset val="238"/>
    </font>
    <font>
      <b/>
      <sz val="11"/>
      <color theme="1"/>
      <name val="Calibri"/>
      <family val="2"/>
      <charset val="238"/>
      <scheme val="minor"/>
    </font>
    <font>
      <sz val="11"/>
      <color theme="1"/>
      <name val="Arial"/>
      <family val="2"/>
    </font>
    <font>
      <sz val="11"/>
      <color theme="1"/>
      <name val="Calibri"/>
      <family val="2"/>
      <charset val="238"/>
      <scheme val="minor"/>
    </font>
    <font>
      <sz val="11"/>
      <name val="Calibri"/>
      <family val="2"/>
      <scheme val="minor"/>
    </font>
    <font>
      <sz val="9"/>
      <color rgb="FF000000"/>
      <name val="Arial"/>
      <family val="2"/>
    </font>
    <font>
      <b/>
      <i/>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7"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5" fillId="0" borderId="0"/>
  </cellStyleXfs>
  <cellXfs count="35">
    <xf numFmtId="0" fontId="0" fillId="0" borderId="0" xfId="0"/>
    <xf numFmtId="0" fontId="4"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xf>
    <xf numFmtId="0" fontId="8" fillId="0" borderId="1" xfId="0" applyFont="1" applyBorder="1" applyAlignment="1">
      <alignment horizontal="center" vertical="center" wrapText="1"/>
    </xf>
    <xf numFmtId="0" fontId="3" fillId="0" borderId="0" xfId="0" applyFont="1" applyAlignment="1">
      <alignment vertical="center"/>
    </xf>
    <xf numFmtId="0" fontId="0" fillId="0" borderId="1" xfId="0" applyFill="1" applyBorder="1" applyAlignment="1">
      <alignment vertical="center"/>
    </xf>
    <xf numFmtId="0" fontId="0" fillId="0" borderId="1" xfId="0"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0" borderId="1" xfId="0" applyBorder="1" applyAlignment="1">
      <alignment vertical="center"/>
    </xf>
    <xf numFmtId="49" fontId="6" fillId="2" borderId="2" xfId="0" applyNumberFormat="1" applyFont="1" applyFill="1" applyBorder="1" applyAlignment="1">
      <alignment vertical="center"/>
    </xf>
    <xf numFmtId="0" fontId="0" fillId="2" borderId="1" xfId="1" applyFont="1" applyFill="1" applyBorder="1" applyAlignment="1">
      <alignment horizontal="center" vertical="center"/>
    </xf>
    <xf numFmtId="4" fontId="0" fillId="2" borderId="1" xfId="0" applyNumberFormat="1" applyFill="1" applyBorder="1" applyAlignment="1">
      <alignment vertical="center"/>
    </xf>
    <xf numFmtId="0" fontId="0" fillId="0" borderId="0" xfId="0" applyAlignment="1">
      <alignment vertical="center"/>
    </xf>
    <xf numFmtId="0" fontId="5" fillId="2" borderId="1" xfId="1" applyFont="1" applyFill="1" applyBorder="1" applyAlignment="1">
      <alignment horizontal="center" vertical="center"/>
    </xf>
    <xf numFmtId="0" fontId="5" fillId="2" borderId="1" xfId="1" applyFill="1" applyBorder="1" applyAlignment="1">
      <alignment horizontal="center" vertical="center"/>
    </xf>
    <xf numFmtId="0" fontId="0" fillId="0" borderId="1" xfId="0" applyBorder="1" applyAlignment="1">
      <alignment horizontal="left" vertical="center"/>
    </xf>
    <xf numFmtId="4" fontId="0" fillId="0" borderId="1" xfId="0" applyNumberFormat="1" applyBorder="1" applyAlignment="1">
      <alignment horizontal="center" vertical="center"/>
    </xf>
    <xf numFmtId="9" fontId="0" fillId="0" borderId="1" xfId="0" applyNumberFormat="1" applyFont="1" applyBorder="1" applyAlignment="1">
      <alignment horizontal="center" vertical="center"/>
    </xf>
    <xf numFmtId="4" fontId="0" fillId="0" borderId="0" xfId="0" applyNumberFormat="1" applyAlignment="1">
      <alignment vertical="center"/>
    </xf>
    <xf numFmtId="9" fontId="0" fillId="0" borderId="0" xfId="0" applyNumberFormat="1" applyAlignment="1">
      <alignment vertical="center"/>
    </xf>
    <xf numFmtId="3" fontId="0" fillId="0" borderId="0" xfId="0" applyNumberFormat="1" applyAlignment="1">
      <alignment vertical="center"/>
    </xf>
    <xf numFmtId="4" fontId="4"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wrapText="1"/>
      <protection locked="0"/>
    </xf>
    <xf numFmtId="0" fontId="1" fillId="4" borderId="1" xfId="0" applyFont="1" applyFill="1" applyBorder="1" applyAlignment="1" applyProtection="1">
      <alignment vertical="center" wrapText="1"/>
      <protection locked="0"/>
    </xf>
    <xf numFmtId="4" fontId="1" fillId="4" borderId="1" xfId="0" applyNumberFormat="1"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3" fontId="0" fillId="4" borderId="1" xfId="0" applyNumberFormat="1" applyFill="1" applyBorder="1" applyAlignment="1">
      <alignment vertical="center"/>
    </xf>
    <xf numFmtId="0" fontId="0" fillId="4" borderId="1" xfId="0" applyFill="1" applyBorder="1" applyAlignment="1">
      <alignment vertical="center"/>
    </xf>
  </cellXfs>
  <cellStyles count="2">
    <cellStyle name="Normal" xfId="0" builtinId="0"/>
    <cellStyle name="Normal 2" xfId="1" xr:uid="{86680207-90DD-4623-A74B-B8BBD59AB0AC}"/>
  </cellStyles>
  <dxfs count="1">
    <dxf>
      <font>
        <color rgb="FF9C0006"/>
      </font>
      <fill>
        <patternFill>
          <bgColor rgb="FFFFC7CE"/>
        </patternFill>
      </fill>
    </dxf>
  </dxfs>
  <tableStyles count="0" defaultTableStyle="TableStyleMedium2" defaultPivotStyle="PivotStyleLight16"/>
  <colors>
    <mruColors>
      <color rgb="FFE7E7FF"/>
      <color rgb="FFA7A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6F7B0-BD62-46B0-898E-2B70231DDD99}">
  <dimension ref="A1:V21"/>
  <sheetViews>
    <sheetView tabSelected="1" zoomScale="80" zoomScaleNormal="80" workbookViewId="0">
      <selection activeCell="S16" sqref="S16"/>
    </sheetView>
  </sheetViews>
  <sheetFormatPr defaultRowHeight="15" x14ac:dyDescent="0.25"/>
  <cols>
    <col min="1" max="1" width="27.85546875" style="16" customWidth="1"/>
    <col min="2" max="2" width="10.28515625" style="16" customWidth="1"/>
    <col min="3" max="3" width="10.5703125" style="16" customWidth="1"/>
    <col min="4" max="4" width="7.85546875" style="16" bestFit="1" customWidth="1"/>
    <col min="5" max="5" width="36.85546875" style="16" customWidth="1"/>
    <col min="6" max="6" width="8.140625" style="16" bestFit="1" customWidth="1"/>
    <col min="7" max="7" width="9.140625" style="16" customWidth="1"/>
    <col min="8" max="8" width="18.85546875" style="16" customWidth="1"/>
    <col min="9" max="9" width="15.140625" style="16" customWidth="1"/>
    <col min="10" max="10" width="19.42578125" style="16" bestFit="1" customWidth="1"/>
    <col min="11" max="11" width="14.140625" style="16" customWidth="1"/>
    <col min="12" max="12" width="11.42578125" style="16" customWidth="1"/>
    <col min="13" max="13" width="12.140625" style="22" customWidth="1"/>
    <col min="14" max="14" width="12" style="16" customWidth="1"/>
    <col min="15" max="15" width="11" style="22" bestFit="1" customWidth="1"/>
    <col min="16" max="16" width="13" style="23" customWidth="1"/>
    <col min="17" max="17" width="18" style="16" customWidth="1"/>
    <col min="18" max="18" width="14.7109375" style="16" customWidth="1"/>
    <col min="19" max="20" width="17.28515625" style="24" customWidth="1"/>
    <col min="21" max="21" width="13.28515625" style="16" customWidth="1"/>
    <col min="22" max="22" width="17.85546875" style="16" customWidth="1"/>
    <col min="23" max="16384" width="9.140625" style="16"/>
  </cols>
  <sheetData>
    <row r="1" spans="1:22" s="7" customFormat="1" ht="75" x14ac:dyDescent="0.25">
      <c r="A1" s="26" t="s">
        <v>0</v>
      </c>
      <c r="B1" s="26" t="s">
        <v>1</v>
      </c>
      <c r="C1" s="26" t="s">
        <v>2</v>
      </c>
      <c r="D1" s="26" t="s">
        <v>3</v>
      </c>
      <c r="E1" s="26" t="s">
        <v>4</v>
      </c>
      <c r="F1" s="27" t="s">
        <v>5</v>
      </c>
      <c r="G1" s="27" t="s">
        <v>6</v>
      </c>
      <c r="H1" s="27" t="s">
        <v>7</v>
      </c>
      <c r="I1" s="27" t="s">
        <v>8</v>
      </c>
      <c r="J1" s="28" t="s">
        <v>9</v>
      </c>
      <c r="K1" s="27" t="s">
        <v>10</v>
      </c>
      <c r="L1" s="29" t="s">
        <v>11</v>
      </c>
      <c r="M1" s="27" t="s">
        <v>12</v>
      </c>
      <c r="N1" s="27" t="s">
        <v>19</v>
      </c>
      <c r="O1" s="30" t="s">
        <v>13</v>
      </c>
      <c r="P1" s="27" t="s">
        <v>14</v>
      </c>
      <c r="Q1" s="27" t="s">
        <v>15</v>
      </c>
      <c r="R1" s="27" t="s">
        <v>16</v>
      </c>
      <c r="S1" s="27" t="s">
        <v>17</v>
      </c>
      <c r="T1" s="27" t="s">
        <v>121</v>
      </c>
      <c r="U1" s="27" t="s">
        <v>18</v>
      </c>
      <c r="V1" s="27" t="s">
        <v>20</v>
      </c>
    </row>
    <row r="2" spans="1:22" x14ac:dyDescent="0.25">
      <c r="A2" s="31"/>
      <c r="B2" s="8" t="s">
        <v>40</v>
      </c>
      <c r="C2" s="8" t="s">
        <v>41</v>
      </c>
      <c r="D2" s="9">
        <v>1</v>
      </c>
      <c r="E2" s="10" t="s">
        <v>42</v>
      </c>
      <c r="F2" s="11">
        <v>1</v>
      </c>
      <c r="G2" s="12" t="s">
        <v>57</v>
      </c>
      <c r="H2" s="12" t="s">
        <v>76</v>
      </c>
      <c r="I2" s="12" t="s">
        <v>85</v>
      </c>
      <c r="J2" s="13">
        <v>121710</v>
      </c>
      <c r="K2" s="14" t="s">
        <v>21</v>
      </c>
      <c r="L2" s="10" t="s">
        <v>102</v>
      </c>
      <c r="M2" s="2" t="s">
        <v>91</v>
      </c>
      <c r="N2" s="1"/>
      <c r="O2" s="15">
        <v>750</v>
      </c>
      <c r="P2" s="3">
        <v>0.1</v>
      </c>
      <c r="Q2" s="5" t="s">
        <v>92</v>
      </c>
      <c r="R2" s="4" t="s">
        <v>93</v>
      </c>
      <c r="S2" s="32"/>
      <c r="T2" s="25">
        <f>S2*O2</f>
        <v>0</v>
      </c>
      <c r="U2" s="31"/>
      <c r="V2" s="6"/>
    </row>
    <row r="3" spans="1:22" x14ac:dyDescent="0.25">
      <c r="A3" s="31"/>
      <c r="B3" s="8" t="s">
        <v>40</v>
      </c>
      <c r="C3" s="8" t="s">
        <v>41</v>
      </c>
      <c r="D3" s="9">
        <v>1</v>
      </c>
      <c r="E3" s="10" t="s">
        <v>42</v>
      </c>
      <c r="F3" s="11">
        <v>2</v>
      </c>
      <c r="G3" s="12" t="s">
        <v>58</v>
      </c>
      <c r="H3" s="12" t="s">
        <v>76</v>
      </c>
      <c r="I3" s="12" t="s">
        <v>85</v>
      </c>
      <c r="J3" s="13">
        <v>121710</v>
      </c>
      <c r="K3" s="17" t="s">
        <v>22</v>
      </c>
      <c r="L3" s="10" t="s">
        <v>103</v>
      </c>
      <c r="M3" s="2" t="s">
        <v>91</v>
      </c>
      <c r="N3" s="1"/>
      <c r="O3" s="15">
        <v>750</v>
      </c>
      <c r="P3" s="3">
        <v>0.1</v>
      </c>
      <c r="Q3" s="5" t="s">
        <v>92</v>
      </c>
      <c r="R3" s="4" t="s">
        <v>93</v>
      </c>
      <c r="S3" s="32"/>
      <c r="T3" s="25">
        <f t="shared" ref="T3:T21" si="0">S3*O3</f>
        <v>0</v>
      </c>
      <c r="U3" s="31"/>
      <c r="V3" s="6"/>
    </row>
    <row r="4" spans="1:22" x14ac:dyDescent="0.25">
      <c r="A4" s="31"/>
      <c r="B4" s="8" t="s">
        <v>40</v>
      </c>
      <c r="C4" s="8" t="s">
        <v>41</v>
      </c>
      <c r="D4" s="9">
        <v>1</v>
      </c>
      <c r="E4" s="10" t="s">
        <v>42</v>
      </c>
      <c r="F4" s="11">
        <v>3</v>
      </c>
      <c r="G4" s="12" t="s">
        <v>59</v>
      </c>
      <c r="H4" s="12" t="s">
        <v>76</v>
      </c>
      <c r="I4" s="12" t="s">
        <v>85</v>
      </c>
      <c r="J4" s="13">
        <v>121710</v>
      </c>
      <c r="K4" s="17" t="s">
        <v>23</v>
      </c>
      <c r="L4" s="10" t="s">
        <v>104</v>
      </c>
      <c r="M4" s="2" t="s">
        <v>91</v>
      </c>
      <c r="N4" s="1"/>
      <c r="O4" s="15">
        <v>750</v>
      </c>
      <c r="P4" s="3">
        <v>0.1</v>
      </c>
      <c r="Q4" s="5" t="s">
        <v>92</v>
      </c>
      <c r="R4" s="4" t="s">
        <v>93</v>
      </c>
      <c r="S4" s="32"/>
      <c r="T4" s="25">
        <f t="shared" si="0"/>
        <v>0</v>
      </c>
      <c r="U4" s="31"/>
      <c r="V4" s="6"/>
    </row>
    <row r="5" spans="1:22" x14ac:dyDescent="0.25">
      <c r="A5" s="31"/>
      <c r="B5" s="8" t="s">
        <v>40</v>
      </c>
      <c r="C5" s="8" t="s">
        <v>41</v>
      </c>
      <c r="D5" s="9">
        <v>1</v>
      </c>
      <c r="E5" s="10" t="s">
        <v>42</v>
      </c>
      <c r="F5" s="11">
        <v>4</v>
      </c>
      <c r="G5" s="12" t="s">
        <v>60</v>
      </c>
      <c r="H5" s="12" t="s">
        <v>76</v>
      </c>
      <c r="I5" s="12" t="s">
        <v>85</v>
      </c>
      <c r="J5" s="13">
        <v>121710</v>
      </c>
      <c r="K5" s="17" t="s">
        <v>24</v>
      </c>
      <c r="L5" s="10" t="s">
        <v>105</v>
      </c>
      <c r="M5" s="2" t="s">
        <v>91</v>
      </c>
      <c r="N5" s="1"/>
      <c r="O5" s="15">
        <v>750</v>
      </c>
      <c r="P5" s="3">
        <v>0.1</v>
      </c>
      <c r="Q5" s="5" t="s">
        <v>92</v>
      </c>
      <c r="R5" s="4" t="s">
        <v>93</v>
      </c>
      <c r="S5" s="32"/>
      <c r="T5" s="25">
        <f t="shared" si="0"/>
        <v>0</v>
      </c>
      <c r="U5" s="31"/>
      <c r="V5" s="6"/>
    </row>
    <row r="6" spans="1:22" x14ac:dyDescent="0.25">
      <c r="A6" s="31"/>
      <c r="B6" s="8" t="s">
        <v>40</v>
      </c>
      <c r="C6" s="8" t="s">
        <v>41</v>
      </c>
      <c r="D6" s="9">
        <v>1</v>
      </c>
      <c r="E6" s="10" t="s">
        <v>42</v>
      </c>
      <c r="F6" s="11">
        <v>5</v>
      </c>
      <c r="G6" s="12" t="s">
        <v>61</v>
      </c>
      <c r="H6" s="12" t="s">
        <v>76</v>
      </c>
      <c r="I6" s="12" t="s">
        <v>85</v>
      </c>
      <c r="J6" s="13">
        <v>121710</v>
      </c>
      <c r="K6" s="17" t="s">
        <v>25</v>
      </c>
      <c r="L6" s="10" t="s">
        <v>106</v>
      </c>
      <c r="M6" s="2" t="s">
        <v>91</v>
      </c>
      <c r="N6" s="1"/>
      <c r="O6" s="15">
        <v>750</v>
      </c>
      <c r="P6" s="3">
        <v>0.1</v>
      </c>
      <c r="Q6" s="5" t="s">
        <v>92</v>
      </c>
      <c r="R6" s="4" t="s">
        <v>93</v>
      </c>
      <c r="S6" s="32"/>
      <c r="T6" s="25">
        <f t="shared" si="0"/>
        <v>0</v>
      </c>
      <c r="U6" s="31"/>
      <c r="V6" s="6"/>
    </row>
    <row r="7" spans="1:22" x14ac:dyDescent="0.25">
      <c r="A7" s="31"/>
      <c r="B7" s="8" t="s">
        <v>40</v>
      </c>
      <c r="C7" s="8" t="s">
        <v>41</v>
      </c>
      <c r="D7" s="9">
        <v>1</v>
      </c>
      <c r="E7" s="10" t="s">
        <v>42</v>
      </c>
      <c r="F7" s="11">
        <v>6</v>
      </c>
      <c r="G7" s="12" t="s">
        <v>62</v>
      </c>
      <c r="H7" s="12" t="s">
        <v>76</v>
      </c>
      <c r="I7" s="12" t="s">
        <v>85</v>
      </c>
      <c r="J7" s="13">
        <v>121710</v>
      </c>
      <c r="K7" s="17" t="s">
        <v>26</v>
      </c>
      <c r="L7" s="10" t="s">
        <v>107</v>
      </c>
      <c r="M7" s="2" t="s">
        <v>91</v>
      </c>
      <c r="N7" s="1"/>
      <c r="O7" s="15">
        <v>750</v>
      </c>
      <c r="P7" s="3">
        <v>0.1</v>
      </c>
      <c r="Q7" s="5" t="s">
        <v>92</v>
      </c>
      <c r="R7" s="4" t="s">
        <v>93</v>
      </c>
      <c r="S7" s="32"/>
      <c r="T7" s="25">
        <f t="shared" si="0"/>
        <v>0</v>
      </c>
      <c r="U7" s="31"/>
      <c r="V7" s="6"/>
    </row>
    <row r="8" spans="1:22" x14ac:dyDescent="0.25">
      <c r="A8" s="31"/>
      <c r="B8" s="8" t="s">
        <v>40</v>
      </c>
      <c r="C8" s="8" t="s">
        <v>41</v>
      </c>
      <c r="D8" s="9">
        <v>1</v>
      </c>
      <c r="E8" s="10" t="s">
        <v>42</v>
      </c>
      <c r="F8" s="11">
        <v>7</v>
      </c>
      <c r="G8" s="12" t="s">
        <v>63</v>
      </c>
      <c r="H8" s="12" t="s">
        <v>76</v>
      </c>
      <c r="I8" s="12" t="s">
        <v>85</v>
      </c>
      <c r="J8" s="13">
        <v>121710</v>
      </c>
      <c r="K8" s="17" t="s">
        <v>27</v>
      </c>
      <c r="L8" s="10" t="s">
        <v>108</v>
      </c>
      <c r="M8" s="2" t="s">
        <v>91</v>
      </c>
      <c r="N8" s="1"/>
      <c r="O8" s="15">
        <v>750</v>
      </c>
      <c r="P8" s="3">
        <v>0.1</v>
      </c>
      <c r="Q8" s="5" t="s">
        <v>92</v>
      </c>
      <c r="R8" s="4" t="s">
        <v>93</v>
      </c>
      <c r="S8" s="32"/>
      <c r="T8" s="25">
        <f t="shared" si="0"/>
        <v>0</v>
      </c>
      <c r="U8" s="31"/>
      <c r="V8" s="6"/>
    </row>
    <row r="9" spans="1:22" x14ac:dyDescent="0.25">
      <c r="A9" s="31"/>
      <c r="B9" s="8" t="s">
        <v>40</v>
      </c>
      <c r="C9" s="8" t="s">
        <v>41</v>
      </c>
      <c r="D9" s="9">
        <v>3</v>
      </c>
      <c r="E9" s="10" t="s">
        <v>43</v>
      </c>
      <c r="F9" s="11">
        <v>1</v>
      </c>
      <c r="G9" s="12" t="s">
        <v>64</v>
      </c>
      <c r="H9" s="12" t="s">
        <v>77</v>
      </c>
      <c r="I9" s="12" t="s">
        <v>86</v>
      </c>
      <c r="J9" s="13">
        <v>960301</v>
      </c>
      <c r="K9" s="14" t="s">
        <v>28</v>
      </c>
      <c r="L9" s="10" t="s">
        <v>109</v>
      </c>
      <c r="M9" s="2" t="s">
        <v>91</v>
      </c>
      <c r="N9" s="1"/>
      <c r="O9" s="15">
        <v>898.95</v>
      </c>
      <c r="P9" s="3">
        <v>0.2</v>
      </c>
      <c r="Q9" s="4" t="s">
        <v>94</v>
      </c>
      <c r="R9" s="4" t="s">
        <v>95</v>
      </c>
      <c r="S9" s="32"/>
      <c r="T9" s="25">
        <f t="shared" si="0"/>
        <v>0</v>
      </c>
      <c r="U9" s="31"/>
      <c r="V9" s="6"/>
    </row>
    <row r="10" spans="1:22" x14ac:dyDescent="0.25">
      <c r="A10" s="31"/>
      <c r="B10" s="8" t="s">
        <v>40</v>
      </c>
      <c r="C10" s="8" t="s">
        <v>41</v>
      </c>
      <c r="D10" s="9">
        <v>3</v>
      </c>
      <c r="E10" s="10" t="s">
        <v>43</v>
      </c>
      <c r="F10" s="11">
        <v>2</v>
      </c>
      <c r="G10" s="12" t="s">
        <v>65</v>
      </c>
      <c r="H10" s="12" t="s">
        <v>77</v>
      </c>
      <c r="I10" s="12" t="s">
        <v>86</v>
      </c>
      <c r="J10" s="13">
        <v>9603013</v>
      </c>
      <c r="K10" s="18" t="s">
        <v>29</v>
      </c>
      <c r="L10" s="10" t="s">
        <v>110</v>
      </c>
      <c r="M10" s="2" t="s">
        <v>91</v>
      </c>
      <c r="N10" s="1"/>
      <c r="O10" s="15">
        <v>768.2</v>
      </c>
      <c r="P10" s="3">
        <v>0.2</v>
      </c>
      <c r="Q10" s="4" t="s">
        <v>94</v>
      </c>
      <c r="R10" s="4" t="s">
        <v>95</v>
      </c>
      <c r="S10" s="32"/>
      <c r="T10" s="25">
        <f t="shared" si="0"/>
        <v>0</v>
      </c>
      <c r="U10" s="31"/>
      <c r="V10" s="6"/>
    </row>
    <row r="11" spans="1:22" x14ac:dyDescent="0.25">
      <c r="A11" s="31"/>
      <c r="B11" s="10" t="s">
        <v>40</v>
      </c>
      <c r="C11" s="8" t="s">
        <v>41</v>
      </c>
      <c r="D11" s="9">
        <v>3</v>
      </c>
      <c r="E11" s="10" t="s">
        <v>43</v>
      </c>
      <c r="F11" s="11">
        <v>3</v>
      </c>
      <c r="G11" s="12" t="s">
        <v>66</v>
      </c>
      <c r="H11" s="12" t="s">
        <v>78</v>
      </c>
      <c r="I11" s="12" t="s">
        <v>86</v>
      </c>
      <c r="J11" s="13">
        <v>960346</v>
      </c>
      <c r="K11" s="18" t="s">
        <v>30</v>
      </c>
      <c r="L11" s="10" t="s">
        <v>111</v>
      </c>
      <c r="M11" s="2" t="s">
        <v>91</v>
      </c>
      <c r="N11" s="1"/>
      <c r="O11" s="15">
        <v>522.9</v>
      </c>
      <c r="P11" s="3">
        <v>0.2</v>
      </c>
      <c r="Q11" s="4" t="s">
        <v>94</v>
      </c>
      <c r="R11" s="4" t="s">
        <v>95</v>
      </c>
      <c r="S11" s="32"/>
      <c r="T11" s="25">
        <f t="shared" si="0"/>
        <v>0</v>
      </c>
      <c r="U11" s="31"/>
      <c r="V11" s="6"/>
    </row>
    <row r="12" spans="1:22" x14ac:dyDescent="0.25">
      <c r="A12" s="31"/>
      <c r="B12" s="10" t="s">
        <v>40</v>
      </c>
      <c r="C12" s="19" t="s">
        <v>41</v>
      </c>
      <c r="D12" s="9">
        <v>5</v>
      </c>
      <c r="E12" s="10" t="s">
        <v>44</v>
      </c>
      <c r="F12" s="11">
        <v>1</v>
      </c>
      <c r="G12" s="10" t="s">
        <v>67</v>
      </c>
      <c r="H12" s="10" t="s">
        <v>79</v>
      </c>
      <c r="I12" s="10" t="s">
        <v>87</v>
      </c>
      <c r="J12" s="13" t="s">
        <v>49</v>
      </c>
      <c r="K12" s="18" t="s">
        <v>31</v>
      </c>
      <c r="L12" s="10" t="s">
        <v>112</v>
      </c>
      <c r="M12" s="20" t="s">
        <v>91</v>
      </c>
      <c r="N12" s="12"/>
      <c r="O12" s="15">
        <v>4100</v>
      </c>
      <c r="P12" s="21">
        <v>0.1</v>
      </c>
      <c r="Q12" s="4" t="s">
        <v>96</v>
      </c>
      <c r="R12" s="4" t="s">
        <v>97</v>
      </c>
      <c r="S12" s="33"/>
      <c r="T12" s="25">
        <f t="shared" si="0"/>
        <v>0</v>
      </c>
      <c r="U12" s="34"/>
      <c r="V12" s="6"/>
    </row>
    <row r="13" spans="1:22" x14ac:dyDescent="0.25">
      <c r="A13" s="31"/>
      <c r="B13" s="10" t="s">
        <v>40</v>
      </c>
      <c r="C13" s="19" t="s">
        <v>41</v>
      </c>
      <c r="D13" s="9">
        <v>6</v>
      </c>
      <c r="E13" s="10" t="s">
        <v>45</v>
      </c>
      <c r="F13" s="11">
        <v>1</v>
      </c>
      <c r="G13" s="10" t="s">
        <v>67</v>
      </c>
      <c r="H13" s="10" t="s">
        <v>79</v>
      </c>
      <c r="I13" s="10" t="s">
        <v>87</v>
      </c>
      <c r="J13" s="13" t="s">
        <v>49</v>
      </c>
      <c r="K13" s="18" t="s">
        <v>31</v>
      </c>
      <c r="L13" s="10" t="s">
        <v>112</v>
      </c>
      <c r="M13" s="20" t="s">
        <v>91</v>
      </c>
      <c r="N13" s="12"/>
      <c r="O13" s="15">
        <v>4100</v>
      </c>
      <c r="P13" s="21">
        <v>0.1</v>
      </c>
      <c r="Q13" s="4" t="s">
        <v>96</v>
      </c>
      <c r="R13" s="4" t="s">
        <v>97</v>
      </c>
      <c r="S13" s="33"/>
      <c r="T13" s="25">
        <f t="shared" si="0"/>
        <v>0</v>
      </c>
      <c r="U13" s="34"/>
      <c r="V13" s="6"/>
    </row>
    <row r="14" spans="1:22" x14ac:dyDescent="0.25">
      <c r="A14" s="31"/>
      <c r="B14" s="8" t="s">
        <v>40</v>
      </c>
      <c r="C14" s="8" t="s">
        <v>41</v>
      </c>
      <c r="D14" s="9">
        <v>6</v>
      </c>
      <c r="E14" s="10" t="s">
        <v>45</v>
      </c>
      <c r="F14" s="11">
        <v>2</v>
      </c>
      <c r="G14" s="12" t="s">
        <v>68</v>
      </c>
      <c r="H14" s="12" t="s">
        <v>80</v>
      </c>
      <c r="I14" s="12" t="s">
        <v>88</v>
      </c>
      <c r="J14" s="13" t="s">
        <v>50</v>
      </c>
      <c r="K14" s="18" t="s">
        <v>32</v>
      </c>
      <c r="L14" s="10" t="s">
        <v>113</v>
      </c>
      <c r="M14" s="20" t="s">
        <v>91</v>
      </c>
      <c r="N14" s="12"/>
      <c r="O14" s="15">
        <v>22000</v>
      </c>
      <c r="P14" s="21">
        <v>0.1</v>
      </c>
      <c r="Q14" s="4" t="s">
        <v>96</v>
      </c>
      <c r="R14" s="4" t="s">
        <v>97</v>
      </c>
      <c r="S14" s="33"/>
      <c r="T14" s="25">
        <f t="shared" si="0"/>
        <v>0</v>
      </c>
      <c r="U14" s="34"/>
      <c r="V14" s="6"/>
    </row>
    <row r="15" spans="1:22" x14ac:dyDescent="0.25">
      <c r="A15" s="31"/>
      <c r="B15" s="8" t="s">
        <v>40</v>
      </c>
      <c r="C15" s="8" t="s">
        <v>41</v>
      </c>
      <c r="D15" s="9">
        <v>6</v>
      </c>
      <c r="E15" s="10" t="s">
        <v>45</v>
      </c>
      <c r="F15" s="11">
        <v>3</v>
      </c>
      <c r="G15" s="12" t="s">
        <v>69</v>
      </c>
      <c r="H15" s="12" t="s">
        <v>81</v>
      </c>
      <c r="I15" s="12" t="s">
        <v>88</v>
      </c>
      <c r="J15" s="13" t="s">
        <v>51</v>
      </c>
      <c r="K15" s="18" t="s">
        <v>33</v>
      </c>
      <c r="L15" s="10" t="s">
        <v>114</v>
      </c>
      <c r="M15" s="20" t="s">
        <v>91</v>
      </c>
      <c r="N15" s="12"/>
      <c r="O15" s="15">
        <v>33000</v>
      </c>
      <c r="P15" s="21">
        <v>0.1</v>
      </c>
      <c r="Q15" s="4" t="s">
        <v>96</v>
      </c>
      <c r="R15" s="4" t="s">
        <v>97</v>
      </c>
      <c r="S15" s="33"/>
      <c r="T15" s="25">
        <f t="shared" si="0"/>
        <v>0</v>
      </c>
      <c r="U15" s="34"/>
      <c r="V15" s="6"/>
    </row>
    <row r="16" spans="1:22" x14ac:dyDescent="0.25">
      <c r="A16" s="31"/>
      <c r="B16" s="8" t="s">
        <v>40</v>
      </c>
      <c r="C16" s="8" t="s">
        <v>41</v>
      </c>
      <c r="D16" s="9">
        <v>7</v>
      </c>
      <c r="E16" s="10" t="s">
        <v>46</v>
      </c>
      <c r="F16" s="11">
        <v>1</v>
      </c>
      <c r="G16" s="12" t="s">
        <v>70</v>
      </c>
      <c r="H16" s="12" t="s">
        <v>82</v>
      </c>
      <c r="I16" s="12" t="s">
        <v>88</v>
      </c>
      <c r="J16" s="13" t="s">
        <v>52</v>
      </c>
      <c r="K16" s="18" t="s">
        <v>34</v>
      </c>
      <c r="L16" s="10" t="s">
        <v>115</v>
      </c>
      <c r="M16" s="20" t="s">
        <v>91</v>
      </c>
      <c r="N16" s="12"/>
      <c r="O16" s="15">
        <v>31000</v>
      </c>
      <c r="P16" s="21">
        <v>0.1</v>
      </c>
      <c r="Q16" s="4" t="s">
        <v>96</v>
      </c>
      <c r="R16" s="4" t="s">
        <v>97</v>
      </c>
      <c r="S16" s="33"/>
      <c r="T16" s="25">
        <f t="shared" si="0"/>
        <v>0</v>
      </c>
      <c r="U16" s="34"/>
      <c r="V16" s="6"/>
    </row>
    <row r="17" spans="1:22" ht="30" customHeight="1" x14ac:dyDescent="0.25">
      <c r="A17" s="31"/>
      <c r="B17" s="8" t="s">
        <v>40</v>
      </c>
      <c r="C17" s="8" t="s">
        <v>41</v>
      </c>
      <c r="D17" s="9">
        <v>8</v>
      </c>
      <c r="E17" s="10" t="s">
        <v>47</v>
      </c>
      <c r="F17" s="11">
        <v>1</v>
      </c>
      <c r="G17" s="12" t="s">
        <v>71</v>
      </c>
      <c r="H17" s="12" t="s">
        <v>83</v>
      </c>
      <c r="I17" s="12" t="s">
        <v>89</v>
      </c>
      <c r="J17" s="13" t="s">
        <v>53</v>
      </c>
      <c r="K17" s="18" t="s">
        <v>35</v>
      </c>
      <c r="L17" s="10" t="s">
        <v>116</v>
      </c>
      <c r="M17" s="20" t="s">
        <v>91</v>
      </c>
      <c r="N17" s="9">
        <v>1000</v>
      </c>
      <c r="O17" s="15">
        <v>1.66</v>
      </c>
      <c r="P17" s="21">
        <v>0.2</v>
      </c>
      <c r="Q17" s="4" t="s">
        <v>98</v>
      </c>
      <c r="R17" s="4" t="s">
        <v>99</v>
      </c>
      <c r="S17" s="33"/>
      <c r="T17" s="25">
        <f t="shared" si="0"/>
        <v>0</v>
      </c>
      <c r="U17" s="34"/>
      <c r="V17" s="6" t="str">
        <f t="shared" ref="V17:V20" si="1">IF(MOD(S17,N17)=0,"","proveriti deljivost")</f>
        <v/>
      </c>
    </row>
    <row r="18" spans="1:22" x14ac:dyDescent="0.25">
      <c r="A18" s="31"/>
      <c r="B18" s="8" t="s">
        <v>40</v>
      </c>
      <c r="C18" s="8" t="s">
        <v>41</v>
      </c>
      <c r="D18" s="9">
        <v>8</v>
      </c>
      <c r="E18" s="10" t="s">
        <v>47</v>
      </c>
      <c r="F18" s="11">
        <v>2</v>
      </c>
      <c r="G18" s="12" t="s">
        <v>72</v>
      </c>
      <c r="H18" s="12" t="s">
        <v>83</v>
      </c>
      <c r="I18" s="12" t="s">
        <v>89</v>
      </c>
      <c r="J18" s="13" t="s">
        <v>54</v>
      </c>
      <c r="K18" s="18" t="s">
        <v>36</v>
      </c>
      <c r="L18" s="10" t="s">
        <v>117</v>
      </c>
      <c r="M18" s="20" t="s">
        <v>91</v>
      </c>
      <c r="N18" s="9">
        <v>1000</v>
      </c>
      <c r="O18" s="15">
        <v>0.6</v>
      </c>
      <c r="P18" s="21">
        <v>0.2</v>
      </c>
      <c r="Q18" s="4" t="s">
        <v>98</v>
      </c>
      <c r="R18" s="4" t="s">
        <v>99</v>
      </c>
      <c r="S18" s="33"/>
      <c r="T18" s="25">
        <f t="shared" si="0"/>
        <v>0</v>
      </c>
      <c r="U18" s="34"/>
      <c r="V18" s="6" t="str">
        <f t="shared" si="1"/>
        <v/>
      </c>
    </row>
    <row r="19" spans="1:22" x14ac:dyDescent="0.25">
      <c r="A19" s="31"/>
      <c r="B19" s="8" t="s">
        <v>40</v>
      </c>
      <c r="C19" s="8" t="s">
        <v>41</v>
      </c>
      <c r="D19" s="9">
        <v>8</v>
      </c>
      <c r="E19" s="10" t="s">
        <v>47</v>
      </c>
      <c r="F19" s="11">
        <v>3</v>
      </c>
      <c r="G19" s="12" t="s">
        <v>73</v>
      </c>
      <c r="H19" s="12" t="s">
        <v>83</v>
      </c>
      <c r="I19" s="12" t="s">
        <v>89</v>
      </c>
      <c r="J19" s="13" t="s">
        <v>55</v>
      </c>
      <c r="K19" s="18" t="s">
        <v>37</v>
      </c>
      <c r="L19" s="10" t="s">
        <v>118</v>
      </c>
      <c r="M19" s="20" t="s">
        <v>91</v>
      </c>
      <c r="N19" s="9">
        <v>1000</v>
      </c>
      <c r="O19" s="15">
        <v>1.5</v>
      </c>
      <c r="P19" s="21">
        <v>0.2</v>
      </c>
      <c r="Q19" s="4" t="s">
        <v>98</v>
      </c>
      <c r="R19" s="4" t="s">
        <v>99</v>
      </c>
      <c r="S19" s="33"/>
      <c r="T19" s="25">
        <f t="shared" si="0"/>
        <v>0</v>
      </c>
      <c r="U19" s="34"/>
      <c r="V19" s="6" t="str">
        <f t="shared" si="1"/>
        <v/>
      </c>
    </row>
    <row r="20" spans="1:22" ht="23.25" customHeight="1" x14ac:dyDescent="0.25">
      <c r="A20" s="31"/>
      <c r="B20" s="8" t="s">
        <v>40</v>
      </c>
      <c r="C20" s="8" t="s">
        <v>41</v>
      </c>
      <c r="D20" s="9">
        <v>8</v>
      </c>
      <c r="E20" s="10" t="s">
        <v>47</v>
      </c>
      <c r="F20" s="11">
        <v>4</v>
      </c>
      <c r="G20" s="12" t="s">
        <v>74</v>
      </c>
      <c r="H20" s="12" t="s">
        <v>83</v>
      </c>
      <c r="I20" s="12" t="s">
        <v>89</v>
      </c>
      <c r="J20" s="13" t="s">
        <v>56</v>
      </c>
      <c r="K20" s="18" t="s">
        <v>38</v>
      </c>
      <c r="L20" s="10" t="s">
        <v>119</v>
      </c>
      <c r="M20" s="20" t="s">
        <v>91</v>
      </c>
      <c r="N20" s="9">
        <v>500</v>
      </c>
      <c r="O20" s="15">
        <v>1.36</v>
      </c>
      <c r="P20" s="21">
        <v>0.2</v>
      </c>
      <c r="Q20" s="4" t="s">
        <v>98</v>
      </c>
      <c r="R20" s="4" t="s">
        <v>99</v>
      </c>
      <c r="S20" s="33"/>
      <c r="T20" s="25">
        <f t="shared" si="0"/>
        <v>0</v>
      </c>
      <c r="U20" s="34"/>
      <c r="V20" s="6" t="str">
        <f t="shared" si="1"/>
        <v/>
      </c>
    </row>
    <row r="21" spans="1:22" x14ac:dyDescent="0.25">
      <c r="A21" s="31"/>
      <c r="B21" s="8" t="s">
        <v>40</v>
      </c>
      <c r="C21" s="8" t="s">
        <v>41</v>
      </c>
      <c r="D21" s="9">
        <v>9</v>
      </c>
      <c r="E21" s="10" t="s">
        <v>48</v>
      </c>
      <c r="F21" s="11">
        <v>1</v>
      </c>
      <c r="G21" s="12" t="s">
        <v>75</v>
      </c>
      <c r="H21" s="12" t="s">
        <v>84</v>
      </c>
      <c r="I21" s="12" t="s">
        <v>90</v>
      </c>
      <c r="J21" s="13">
        <v>8026</v>
      </c>
      <c r="K21" s="18" t="s">
        <v>39</v>
      </c>
      <c r="L21" s="10" t="s">
        <v>120</v>
      </c>
      <c r="M21" s="20" t="s">
        <v>91</v>
      </c>
      <c r="N21" s="12"/>
      <c r="O21" s="15">
        <v>98</v>
      </c>
      <c r="P21" s="21">
        <v>0.2</v>
      </c>
      <c r="Q21" s="4" t="s">
        <v>100</v>
      </c>
      <c r="R21" s="4" t="s">
        <v>101</v>
      </c>
      <c r="S21" s="33"/>
      <c r="T21" s="25">
        <f t="shared" si="0"/>
        <v>0</v>
      </c>
      <c r="U21" s="34"/>
      <c r="V21" s="6"/>
    </row>
  </sheetData>
  <conditionalFormatting sqref="J14:J21">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Tijana Savic</dc:creator>
  <cp:lastModifiedBy>Zivana Ilic</cp:lastModifiedBy>
  <dcterms:created xsi:type="dcterms:W3CDTF">2024-04-22T10:42:19Z</dcterms:created>
  <dcterms:modified xsi:type="dcterms:W3CDTF">2024-06-24T08:12:21Z</dcterms:modified>
</cp:coreProperties>
</file>