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"/>
    </mc:Choice>
  </mc:AlternateContent>
  <xr:revisionPtr revIDLastSave="0" documentId="8_{54AC14AA-F325-49EA-98A6-16CA5241A475}" xr6:coauthVersionLast="36" xr6:coauthVersionMax="36" xr10:uidLastSave="{00000000-0000-0000-0000-000000000000}"/>
  <bookViews>
    <workbookView xWindow="0" yWindow="0" windowWidth="28800" windowHeight="11805" tabRatio="212" xr2:uid="{00000000-000D-0000-FFFF-FFFF00000000}"/>
  </bookViews>
  <sheets>
    <sheet name="24-137" sheetId="2" r:id="rId1"/>
  </sheets>
  <definedNames>
    <definedName name="_xlnm._FilterDatabase" localSheetId="0" hidden="1">'24-137'!$A$1:$M$4</definedName>
  </definedNames>
  <calcPr calcId="191029"/>
</workbook>
</file>

<file path=xl/calcChain.xml><?xml version="1.0" encoding="utf-8"?>
<calcChain xmlns="http://schemas.openxmlformats.org/spreadsheetml/2006/main">
  <c r="M3" i="2" l="1"/>
  <c r="M4" i="2"/>
  <c r="M2" i="2"/>
</calcChain>
</file>

<file path=xl/sharedStrings.xml><?xml version="1.0" encoding="utf-8"?>
<sst xmlns="http://schemas.openxmlformats.org/spreadsheetml/2006/main" count="61" uniqueCount="49">
  <si>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</si>
  <si>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</si>
  <si>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</si>
  <si>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</si>
  <si>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</si>
  <si>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</si>
  <si>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</si>
  <si>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</si>
  <si>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</si>
  <si>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</si>
  <si>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</si>
  <si>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</si>
  <si>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</si>
  <si>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bočica</t>
  </si>
  <si>
    <t>ampula</t>
  </si>
  <si>
    <t>benzilpenicilin, prokainbenzilpenicilin</t>
  </si>
  <si>
    <t>cisatrakurijum</t>
  </si>
  <si>
    <t>kalcijum folinat</t>
  </si>
  <si>
    <t>ND00028</t>
  </si>
  <si>
    <t>ND00029</t>
  </si>
  <si>
    <t>ND00030</t>
  </si>
  <si>
    <t>DEVAPEN</t>
  </si>
  <si>
    <t>Cisatracurium Kalceks, rastvor za injekciju/infuziju,5x2mg/ml , 2.5ml</t>
  </si>
  <si>
    <t>CAFOLINE</t>
  </si>
  <si>
    <t>5-2/25</t>
  </si>
  <si>
    <t>5-1/25</t>
  </si>
  <si>
    <t>Ino-pharm d.o.o.</t>
  </si>
  <si>
    <t>Farmalogist d.o.o. Beograd</t>
  </si>
  <si>
    <t>dopamin</t>
  </si>
  <si>
    <t>flufenazin</t>
  </si>
  <si>
    <t>cisatrakurijum 10mg</t>
  </si>
  <si>
    <t>rokuronijum-bromid</t>
  </si>
  <si>
    <t>N004648</t>
  </si>
  <si>
    <t>N003889</t>
  </si>
  <si>
    <t>ND00023</t>
  </si>
  <si>
    <t>ND00026</t>
  </si>
  <si>
    <t>ND00027</t>
  </si>
  <si>
    <t>Dopamina basi 200mg/5ml</t>
  </si>
  <si>
    <t>AFLUDITEN 25mg/ml</t>
  </si>
  <si>
    <t xml:space="preserve">Cisatracurium NORMON 2mg/ml </t>
  </si>
  <si>
    <t>ROCUDEM</t>
  </si>
  <si>
    <t>ROCURONIUM ROPMHARM</t>
  </si>
  <si>
    <t>mg</t>
  </si>
  <si>
    <t>5-3/25</t>
  </si>
  <si>
    <t>5-4/25</t>
  </si>
  <si>
    <t>5-5/25</t>
  </si>
  <si>
    <t>PROTON SYSTEM D.O.O.</t>
  </si>
  <si>
    <t>MEDIKUNION DOO BEOGRAD</t>
  </si>
  <si>
    <t>SOPHARMA TRADING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</si>
</sst>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0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9"/>
  <sheetViews>
    <sheetView tabSelected="1" workbookViewId="0">
      <pane ySplit="1" topLeftCell="A2" activePane="bottomLeft" state="frozen"/>
      <selection pane="bottomLeft" activeCell="L5" sqref="L5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21.710937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8.25" x14ac:dyDescent="0.2">
      <c r="A1" s="14" t="s">
        <v>1</v>
      </c>
      <c r="B1" s="15" t="s">
        <v>6</v>
      </c>
      <c r="C1" s="15" t="s">
        <v>7</v>
      </c>
      <c r="D1" s="16" t="s">
        <v>5</v>
      </c>
      <c r="E1" s="15" t="s">
        <v>8</v>
      </c>
      <c r="F1" s="15" t="s">
        <v>0</v>
      </c>
      <c r="G1" s="17" t="s">
        <v>9</v>
      </c>
      <c r="H1" s="18" t="s">
        <v>2</v>
      </c>
      <c r="I1" s="19" t="s">
        <v>12</v>
      </c>
      <c r="J1" s="18" t="s">
        <v>3</v>
      </c>
      <c r="K1" s="18" t="s">
        <v>4</v>
      </c>
      <c r="L1" s="15" t="s">
        <v>10</v>
      </c>
      <c r="M1" s="15" t="s">
        <v>11</v>
      </c>
    </row>
    <row r="2" spans="1:13" ht="29.25" customHeight="1" x14ac:dyDescent="0.2">
      <c r="A2" s="7"/>
      <c r="B2" s="5">
        <v>3</v>
      </c>
      <c r="C2" s="2" t="s">
        <v>15</v>
      </c>
      <c r="D2" s="8" t="s">
        <v>18</v>
      </c>
      <c r="E2" s="5" t="s">
        <v>21</v>
      </c>
      <c r="F2" s="6">
        <v>10003657</v>
      </c>
      <c r="G2" s="7"/>
      <c r="H2" s="1" t="s">
        <v>13</v>
      </c>
      <c r="I2" s="12">
        <v>84</v>
      </c>
      <c r="J2" s="6" t="s">
        <v>24</v>
      </c>
      <c r="K2" s="1" t="s">
        <v>26</v>
      </c>
      <c r="L2" s="5">
        <v>1</v>
      </c>
      <c r="M2" s="5" t="str">
        <f>IF(MOD(G2,L2)=0,"","greška")</f>
        <v/>
      </c>
    </row>
    <row r="3" spans="1:13" ht="25.5" x14ac:dyDescent="0.2">
      <c r="A3" s="7"/>
      <c r="B3" s="5">
        <v>6</v>
      </c>
      <c r="C3" s="2" t="s">
        <v>16</v>
      </c>
      <c r="D3" s="8" t="s">
        <v>19</v>
      </c>
      <c r="E3" s="5" t="s">
        <v>22</v>
      </c>
      <c r="F3" s="6">
        <v>10003658</v>
      </c>
      <c r="G3" s="7"/>
      <c r="H3" s="1" t="s">
        <v>14</v>
      </c>
      <c r="I3" s="12">
        <v>2010</v>
      </c>
      <c r="J3" s="6" t="s">
        <v>25</v>
      </c>
      <c r="K3" s="1" t="s">
        <v>27</v>
      </c>
      <c r="L3" s="5">
        <v>5</v>
      </c>
      <c r="M3" s="5" t="str">
        <f t="shared" ref="M3:M4" si="0">IF(MOD(G3,L3)=0,"","greška")</f>
        <v/>
      </c>
    </row>
    <row r="4" spans="1:13" ht="23.25" customHeight="1" x14ac:dyDescent="0.2">
      <c r="A4" s="7"/>
      <c r="B4" s="5">
        <v>8</v>
      </c>
      <c r="C4" s="2" t="s">
        <v>17</v>
      </c>
      <c r="D4" s="8" t="s">
        <v>20</v>
      </c>
      <c r="E4" s="5" t="s">
        <v>23</v>
      </c>
      <c r="F4" s="6">
        <v>10003659</v>
      </c>
      <c r="G4" s="7"/>
      <c r="H4" s="1" t="s">
        <v>13</v>
      </c>
      <c r="I4" s="12">
        <v>408</v>
      </c>
      <c r="J4" s="6" t="s">
        <v>24</v>
      </c>
      <c r="K4" s="1" t="s">
        <v>26</v>
      </c>
      <c r="L4" s="5">
        <v>1</v>
      </c>
      <c r="M4" s="5" t="str">
        <f t="shared" si="0"/>
        <v/>
      </c>
    </row>
    <row r="5" spans="1:13" ht="23.25" customHeight="1" x14ac:dyDescent="0.2">
      <c r="A5" s="7"/>
      <c r="B5" s="5">
        <v>1</v>
      </c>
      <c r="C5" s="2" t="s">
        <v>28</v>
      </c>
      <c r="D5" s="8" t="s">
        <v>32</v>
      </c>
      <c r="E5" s="5" t="s">
        <v>37</v>
      </c>
      <c r="F5" s="6">
        <v>10003648</v>
      </c>
      <c r="G5" s="7"/>
      <c r="H5" s="1" t="s">
        <v>42</v>
      </c>
      <c r="I5" s="12">
        <v>1.29</v>
      </c>
      <c r="J5" s="6" t="s">
        <v>43</v>
      </c>
      <c r="K5" s="1" t="s">
        <v>46</v>
      </c>
      <c r="L5" s="5">
        <v>2000</v>
      </c>
      <c r="M5" s="5"/>
    </row>
    <row r="6" spans="1:13" ht="23.25" customHeight="1" x14ac:dyDescent="0.2">
      <c r="A6" s="7"/>
      <c r="B6" s="5">
        <v>5</v>
      </c>
      <c r="C6" s="2" t="s">
        <v>29</v>
      </c>
      <c r="D6" s="8" t="s">
        <v>33</v>
      </c>
      <c r="E6" s="5" t="s">
        <v>38</v>
      </c>
      <c r="F6" s="6">
        <v>10002590</v>
      </c>
      <c r="G6" s="7"/>
      <c r="H6" s="1" t="s">
        <v>14</v>
      </c>
      <c r="I6" s="12">
        <v>423</v>
      </c>
      <c r="J6" s="6" t="s">
        <v>44</v>
      </c>
      <c r="K6" s="1" t="s">
        <v>47</v>
      </c>
      <c r="L6" s="5">
        <v>5</v>
      </c>
      <c r="M6" s="5"/>
    </row>
    <row r="7" spans="1:13" ht="23.25" customHeight="1" x14ac:dyDescent="0.2">
      <c r="A7" s="7"/>
      <c r="B7" s="5">
        <v>7</v>
      </c>
      <c r="C7" s="2" t="s">
        <v>30</v>
      </c>
      <c r="D7" s="8" t="s">
        <v>34</v>
      </c>
      <c r="E7" s="5" t="s">
        <v>39</v>
      </c>
      <c r="F7" s="6">
        <v>10003624</v>
      </c>
      <c r="G7" s="7"/>
      <c r="H7" s="1" t="s">
        <v>14</v>
      </c>
      <c r="I7" s="12">
        <v>358.8</v>
      </c>
      <c r="J7" s="6" t="s">
        <v>44</v>
      </c>
      <c r="K7" s="1" t="s">
        <v>47</v>
      </c>
      <c r="L7" s="5">
        <v>5</v>
      </c>
      <c r="M7" s="5"/>
    </row>
    <row r="8" spans="1:13" ht="23.25" customHeight="1" x14ac:dyDescent="0.2">
      <c r="A8" s="7"/>
      <c r="B8" s="5">
        <v>12</v>
      </c>
      <c r="C8" s="2" t="s">
        <v>31</v>
      </c>
      <c r="D8" s="8" t="s">
        <v>35</v>
      </c>
      <c r="E8" s="5" t="s">
        <v>40</v>
      </c>
      <c r="F8" s="6">
        <v>10003635</v>
      </c>
      <c r="G8" s="7"/>
      <c r="H8" s="1" t="s">
        <v>13</v>
      </c>
      <c r="I8" s="12">
        <v>332</v>
      </c>
      <c r="J8" s="6" t="s">
        <v>45</v>
      </c>
      <c r="K8" s="1" t="s">
        <v>48</v>
      </c>
      <c r="L8" s="5">
        <v>10</v>
      </c>
      <c r="M8" s="5"/>
    </row>
    <row r="9" spans="1:13" ht="23.25" customHeight="1" x14ac:dyDescent="0.2">
      <c r="A9" s="7"/>
      <c r="B9" s="5">
        <v>12</v>
      </c>
      <c r="C9" s="2" t="s">
        <v>31</v>
      </c>
      <c r="D9" s="8" t="s">
        <v>36</v>
      </c>
      <c r="E9" s="5" t="s">
        <v>41</v>
      </c>
      <c r="F9" s="6">
        <v>10003636</v>
      </c>
      <c r="G9" s="7"/>
      <c r="H9" s="1" t="s">
        <v>13</v>
      </c>
      <c r="I9" s="12">
        <v>332</v>
      </c>
      <c r="J9" s="6" t="s">
        <v>45</v>
      </c>
      <c r="K9" s="1" t="s">
        <v>48</v>
      </c>
      <c r="L9" s="5">
        <v>10</v>
      </c>
      <c r="M9" s="5"/>
    </row>
  </sheetData>
  <sheetProtection autoFilter="0"/>
  <autoFilter ref="A1:M4" xr:uid="{9B872906-BABC-47DC-8F50-518D729A8A74}"/>
  <sortState ref="A2:M4">
    <sortCondition ref="B2:B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Ana Markovic</cp:lastModifiedBy>
  <cp:revision>0</cp:revision>
  <dcterms:created xsi:type="dcterms:W3CDTF">2022-07-22T11:38:43Z</dcterms:created>
  <dcterms:modified xsi:type="dcterms:W3CDTF">2025-02-06T13:37:02Z</dcterms:modified>
</cp:coreProperties>
</file>