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.08.2014\BEKA\BEKA DOKUMENTA\POSTUPCI\2025\Antituberkulotici prve linije\OS\"/>
    </mc:Choice>
  </mc:AlternateContent>
  <bookViews>
    <workbookView xWindow="0" yWindow="0" windowWidth="28395" windowHeight="11970"/>
  </bookViews>
  <sheets>
    <sheet name="Спецификација лекова са ценама" sheetId="11" r:id="rId1"/>
  </sheets>
  <definedNames>
    <definedName name="_xlnm._FilterDatabase" localSheetId="0" hidden="1">'Спецификација лекова са ценама'!$A$5:$L$10</definedName>
    <definedName name="_xlnm.Print_Area" localSheetId="0">'Спецификација лекова са ценама'!$A$1:$N$18</definedName>
  </definedNames>
  <calcPr calcId="162913"/>
</workbook>
</file>

<file path=xl/calcChain.xml><?xml version="1.0" encoding="utf-8"?>
<calcChain xmlns="http://schemas.openxmlformats.org/spreadsheetml/2006/main">
  <c r="K7" i="11" l="1"/>
  <c r="K8" i="11"/>
  <c r="K9" i="11"/>
  <c r="K10" i="11"/>
  <c r="K6" i="11"/>
  <c r="M6" i="11" s="1"/>
  <c r="M10" i="11" l="1"/>
  <c r="N10" i="11" s="1"/>
  <c r="N11" i="11"/>
  <c r="M9" i="11"/>
  <c r="N9" i="11" s="1"/>
  <c r="M8" i="11"/>
  <c r="N8" i="11" s="1"/>
  <c r="M7" i="11"/>
  <c r="N7" i="11" s="1"/>
  <c r="N6" i="11"/>
  <c r="N12" i="11" l="1"/>
  <c r="N13" i="11"/>
</calcChain>
</file>

<file path=xl/sharedStrings.xml><?xml version="1.0" encoding="utf-8"?>
<sst xmlns="http://schemas.openxmlformats.org/spreadsheetml/2006/main" count="54" uniqueCount="44">
  <si>
    <t>100 mg</t>
  </si>
  <si>
    <t>400 mg</t>
  </si>
  <si>
    <t>1 g</t>
  </si>
  <si>
    <t>tableta</t>
  </si>
  <si>
    <t>prašak za injekciju</t>
  </si>
  <si>
    <t>bočica</t>
  </si>
  <si>
    <t>300 mg</t>
  </si>
  <si>
    <t>N002519</t>
  </si>
  <si>
    <t>N002337</t>
  </si>
  <si>
    <t>N001347</t>
  </si>
  <si>
    <t>N001354</t>
  </si>
  <si>
    <t>N002865</t>
  </si>
  <si>
    <t>Број партије</t>
  </si>
  <si>
    <t>Назив партије</t>
  </si>
  <si>
    <t>Шифра лека</t>
  </si>
  <si>
    <t>Заштићени назив лека</t>
  </si>
  <si>
    <t>Произвођач</t>
  </si>
  <si>
    <t>Фармацеутски облик</t>
  </si>
  <si>
    <t>Јачина лека</t>
  </si>
  <si>
    <t>Јединица мере</t>
  </si>
  <si>
    <t>Стопа ПДВ</t>
  </si>
  <si>
    <t>Количина</t>
  </si>
  <si>
    <t>Вредност без ПДВ</t>
  </si>
  <si>
    <t>Износ ПДВ</t>
  </si>
  <si>
    <t>Вредност са 
ПДВ</t>
  </si>
  <si>
    <t>УКУПНА ВРЕДНОСТ УГОВОРА БЕЗ ПДВ</t>
  </si>
  <si>
    <t>ИЗНОС ПДВ</t>
  </si>
  <si>
    <t>УКУПНА ВРЕДНОСТ УГОВОРА СА ПДВ</t>
  </si>
  <si>
    <t>Јединична цена у дин. без ПДВ</t>
  </si>
  <si>
    <t>izoniazid</t>
  </si>
  <si>
    <t xml:space="preserve"> Isoniazid tablets BP 100mg</t>
  </si>
  <si>
    <t xml:space="preserve">  Micro Labs Limited,
, 92 Sipcot Industrial
Complex, Hosur, 635126, India</t>
  </si>
  <si>
    <t xml:space="preserve"> Isoniazid Tablets BP 300mg</t>
  </si>
  <si>
    <t xml:space="preserve"> M/s Oxalis Labs, Village Theda, P.O
Lodhimajra, Tehsil Baddi Distt., Solan,
174101, Indija</t>
  </si>
  <si>
    <t>pyrazinamide</t>
  </si>
  <si>
    <t xml:space="preserve"> Pyrazinamide Tablets BP 400mg</t>
  </si>
  <si>
    <t>etambutol</t>
  </si>
  <si>
    <t xml:space="preserve"> Ethambutol tablets BP 400mg</t>
  </si>
  <si>
    <t xml:space="preserve">  Cadila
Pharmaceuticals Limited, 1389 Trasad Road, Trasad
Road, Dholka, 382225, India</t>
  </si>
  <si>
    <t>streptomycin sulfat</t>
  </si>
  <si>
    <t xml:space="preserve"> Sulfato de estreptomicina Reig Jofre 1g</t>
  </si>
  <si>
    <t xml:space="preserve"> LABORATORIO REIG JOFRE S.A.Avda. Gran Capita, 10, Sant Joan Despi (Barcelona)      Španija</t>
  </si>
  <si>
    <t>ПРИЛОГ 1 УГОВОРА: СПЕЦИФИКАЦИЈА ЛЕКОВА СА ЦЕНАМА  ЗА ЛЕКОВЕ КОЈИ СЕ ИЗДАЈУ НА РЕЦЕПТ
ЈАВНА НАБАВКА АНТИТУБЕРКУЛОТИЦИ ПРВЕ ЛИНИЈЕ, ЈН бр.  404-1-110/25-11</t>
  </si>
  <si>
    <t xml:space="preserve">      Добављач: MEDIKUNION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</si>
</sst>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7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justify" wrapText="1"/>
    </xf>
    <xf numFmtId="4" fontId="4" fillId="0" borderId="0" xfId="0" applyNumberFormat="1" applyFont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4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3" borderId="1" xfId="5" applyFont="1" applyFill="1" applyBorder="1" applyAlignment="1">
      <alignment horizontal="right" vertical="center" wrapText="1"/>
    </xf>
    <xf numFmtId="4" fontId="14" fillId="3" borderId="1" xfId="5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topLeftCell="A6" zoomScale="91" zoomScaleNormal="91" zoomScaleSheetLayoutView="70" zoomScalePageLayoutView="75" workbookViewId="0">
      <selection activeCell="G7" sqref="G7"/>
    </sheetView>
  </sheetViews>
  <sheetFormatPr defaultColWidth="9" defaultRowHeight="12.75" x14ac:dyDescent="0.2"/>
  <cols>
    <col min="1" max="1" width="8" style="24" customWidth="1"/>
    <col min="2" max="2" width="19.7109375" style="25" customWidth="1"/>
    <col min="3" max="3" width="12.5703125" style="25" customWidth="1"/>
    <col min="4" max="4" width="16.7109375" style="25" customWidth="1"/>
    <col min="5" max="5" width="17.140625" style="25" customWidth="1"/>
    <col min="6" max="6" width="13.7109375" style="25" customWidth="1"/>
    <col min="7" max="7" width="14" style="26" customWidth="1"/>
    <col min="8" max="8" width="13.140625" style="27" customWidth="1"/>
    <col min="9" max="11" width="15.140625" style="3" customWidth="1"/>
    <col min="12" max="12" width="13.85546875" style="1" customWidth="1"/>
    <col min="13" max="13" width="14.7109375" style="4" customWidth="1"/>
    <col min="14" max="14" width="16" style="4" customWidth="1"/>
    <col min="15" max="15" width="9" style="1"/>
    <col min="16" max="16" width="9" style="1" customWidth="1"/>
    <col min="17" max="16384" width="9" style="1"/>
  </cols>
  <sheetData>
    <row r="1" spans="1:14" ht="15.75" customHeight="1" x14ac:dyDescent="0.2">
      <c r="A1" s="5" t="s">
        <v>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2.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8" customFormat="1" ht="27.75" customHeight="1" x14ac:dyDescent="0.2">
      <c r="A3" s="6" t="s">
        <v>43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</row>
    <row r="4" spans="1:14" s="8" customFormat="1" ht="33.75" customHeight="1" x14ac:dyDescent="0.2">
      <c r="A4" s="7"/>
      <c r="B4" s="9"/>
      <c r="C4" s="10"/>
      <c r="D4" s="10"/>
      <c r="E4" s="7"/>
      <c r="F4" s="7"/>
      <c r="G4" s="7"/>
      <c r="H4" s="7"/>
      <c r="I4" s="7"/>
      <c r="J4" s="7"/>
      <c r="K4" s="7"/>
      <c r="L4" s="7"/>
    </row>
    <row r="5" spans="1:14" s="2" customFormat="1" ht="38.25" customHeight="1" x14ac:dyDescent="0.25">
      <c r="A5" s="11" t="s">
        <v>12</v>
      </c>
      <c r="B5" s="12" t="s">
        <v>13</v>
      </c>
      <c r="C5" s="11" t="s">
        <v>14</v>
      </c>
      <c r="D5" s="13" t="s">
        <v>15</v>
      </c>
      <c r="E5" s="11" t="s">
        <v>16</v>
      </c>
      <c r="F5" s="11" t="s">
        <v>17</v>
      </c>
      <c r="G5" s="14" t="s">
        <v>18</v>
      </c>
      <c r="H5" s="11" t="s">
        <v>19</v>
      </c>
      <c r="I5" s="11" t="s">
        <v>28</v>
      </c>
      <c r="J5" s="11" t="s">
        <v>21</v>
      </c>
      <c r="K5" s="11" t="s">
        <v>22</v>
      </c>
      <c r="L5" s="11" t="s">
        <v>20</v>
      </c>
      <c r="M5" s="11" t="s">
        <v>23</v>
      </c>
      <c r="N5" s="11" t="s">
        <v>24</v>
      </c>
    </row>
    <row r="6" spans="1:14" ht="97.5" customHeight="1" x14ac:dyDescent="0.2">
      <c r="A6" s="15">
        <v>1</v>
      </c>
      <c r="B6" s="16" t="s">
        <v>29</v>
      </c>
      <c r="C6" s="17" t="s">
        <v>8</v>
      </c>
      <c r="D6" s="18" t="s">
        <v>30</v>
      </c>
      <c r="E6" s="18" t="s">
        <v>31</v>
      </c>
      <c r="F6" s="16" t="s">
        <v>3</v>
      </c>
      <c r="G6" s="16" t="s">
        <v>0</v>
      </c>
      <c r="H6" s="16" t="s">
        <v>3</v>
      </c>
      <c r="I6" s="19">
        <v>14.39</v>
      </c>
      <c r="J6" s="19"/>
      <c r="K6" s="19">
        <f>I6*J6</f>
        <v>0</v>
      </c>
      <c r="L6" s="20">
        <v>0.1</v>
      </c>
      <c r="M6" s="19">
        <f>K6*L6</f>
        <v>0</v>
      </c>
      <c r="N6" s="19">
        <f>K6+M6</f>
        <v>0</v>
      </c>
    </row>
    <row r="7" spans="1:14" ht="97.5" customHeight="1" x14ac:dyDescent="0.2">
      <c r="A7" s="15">
        <v>2</v>
      </c>
      <c r="B7" s="16" t="s">
        <v>29</v>
      </c>
      <c r="C7" s="17" t="s">
        <v>7</v>
      </c>
      <c r="D7" s="18" t="s">
        <v>32</v>
      </c>
      <c r="E7" s="18" t="s">
        <v>33</v>
      </c>
      <c r="F7" s="16" t="s">
        <v>3</v>
      </c>
      <c r="G7" s="16" t="s">
        <v>6</v>
      </c>
      <c r="H7" s="16" t="s">
        <v>3</v>
      </c>
      <c r="I7" s="19">
        <v>14.17</v>
      </c>
      <c r="J7" s="19"/>
      <c r="K7" s="19">
        <f t="shared" ref="K7:K10" si="0">I7*J7</f>
        <v>0</v>
      </c>
      <c r="L7" s="20">
        <v>0.1</v>
      </c>
      <c r="M7" s="19">
        <f t="shared" ref="M7:M10" si="1">K7*L7</f>
        <v>0</v>
      </c>
      <c r="N7" s="19">
        <f t="shared" ref="N7:N10" si="2">K7+M7</f>
        <v>0</v>
      </c>
    </row>
    <row r="8" spans="1:14" ht="97.5" customHeight="1" x14ac:dyDescent="0.2">
      <c r="A8" s="15">
        <v>3</v>
      </c>
      <c r="B8" s="16" t="s">
        <v>34</v>
      </c>
      <c r="C8" s="17" t="s">
        <v>9</v>
      </c>
      <c r="D8" s="18" t="s">
        <v>35</v>
      </c>
      <c r="E8" s="18" t="s">
        <v>33</v>
      </c>
      <c r="F8" s="16" t="s">
        <v>3</v>
      </c>
      <c r="G8" s="16" t="s">
        <v>1</v>
      </c>
      <c r="H8" s="16" t="s">
        <v>3</v>
      </c>
      <c r="I8" s="19">
        <v>12.12</v>
      </c>
      <c r="J8" s="19"/>
      <c r="K8" s="19">
        <f t="shared" si="0"/>
        <v>0</v>
      </c>
      <c r="L8" s="20">
        <v>0.1</v>
      </c>
      <c r="M8" s="19">
        <f t="shared" si="1"/>
        <v>0</v>
      </c>
      <c r="N8" s="19">
        <f t="shared" si="2"/>
        <v>0</v>
      </c>
    </row>
    <row r="9" spans="1:14" ht="97.5" customHeight="1" x14ac:dyDescent="0.2">
      <c r="A9" s="15">
        <v>4</v>
      </c>
      <c r="B9" s="16" t="s">
        <v>36</v>
      </c>
      <c r="C9" s="17" t="s">
        <v>10</v>
      </c>
      <c r="D9" s="18" t="s">
        <v>37</v>
      </c>
      <c r="E9" s="18" t="s">
        <v>38</v>
      </c>
      <c r="F9" s="16" t="s">
        <v>3</v>
      </c>
      <c r="G9" s="16" t="s">
        <v>1</v>
      </c>
      <c r="H9" s="16" t="s">
        <v>3</v>
      </c>
      <c r="I9" s="19">
        <v>16.2</v>
      </c>
      <c r="J9" s="19"/>
      <c r="K9" s="19">
        <f t="shared" si="0"/>
        <v>0</v>
      </c>
      <c r="L9" s="20">
        <v>0.1</v>
      </c>
      <c r="M9" s="19">
        <f t="shared" si="1"/>
        <v>0</v>
      </c>
      <c r="N9" s="19">
        <f t="shared" si="2"/>
        <v>0</v>
      </c>
    </row>
    <row r="10" spans="1:14" ht="97.5" customHeight="1" x14ac:dyDescent="0.2">
      <c r="A10" s="15">
        <v>5</v>
      </c>
      <c r="B10" s="21" t="s">
        <v>39</v>
      </c>
      <c r="C10" s="17" t="s">
        <v>11</v>
      </c>
      <c r="D10" s="18" t="s">
        <v>40</v>
      </c>
      <c r="E10" s="18" t="s">
        <v>41</v>
      </c>
      <c r="F10" s="21" t="s">
        <v>4</v>
      </c>
      <c r="G10" s="21" t="s">
        <v>2</v>
      </c>
      <c r="H10" s="21" t="s">
        <v>5</v>
      </c>
      <c r="I10" s="19">
        <v>1123</v>
      </c>
      <c r="J10" s="19"/>
      <c r="K10" s="19">
        <f t="shared" si="0"/>
        <v>0</v>
      </c>
      <c r="L10" s="20">
        <v>0.1</v>
      </c>
      <c r="M10" s="19">
        <f t="shared" si="1"/>
        <v>0</v>
      </c>
      <c r="N10" s="19">
        <f t="shared" si="2"/>
        <v>0</v>
      </c>
    </row>
    <row r="11" spans="1:14" ht="32.25" customHeight="1" x14ac:dyDescent="0.2">
      <c r="A11" s="22" t="s">
        <v>25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>
        <f>SUM(K6:K10)</f>
        <v>0</v>
      </c>
    </row>
    <row r="12" spans="1:14" ht="32.25" customHeight="1" x14ac:dyDescent="0.2">
      <c r="A12" s="22" t="s">
        <v>26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>
        <f>SUM(M6:M10)</f>
        <v>0</v>
      </c>
    </row>
    <row r="13" spans="1:14" ht="32.25" customHeight="1" x14ac:dyDescent="0.2">
      <c r="A13" s="22" t="s">
        <v>27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>
        <f>SUM(N6:N10)</f>
        <v>0</v>
      </c>
    </row>
    <row r="14" spans="1:14" x14ac:dyDescent="0.2">
      <c r="D14" s="26"/>
      <c r="E14" s="27"/>
      <c r="F14" s="28"/>
      <c r="G14" s="3"/>
      <c r="H14" s="3"/>
      <c r="N14" s="1"/>
    </row>
    <row r="15" spans="1:14" x14ac:dyDescent="0.2">
      <c r="D15" s="26"/>
      <c r="E15" s="27"/>
      <c r="F15" s="28"/>
      <c r="G15" s="3"/>
      <c r="H15" s="3"/>
      <c r="N15" s="1"/>
    </row>
    <row r="16" spans="1:14" x14ac:dyDescent="0.2">
      <c r="D16" s="26"/>
      <c r="E16" s="27"/>
      <c r="F16" s="28"/>
      <c r="G16" s="3"/>
      <c r="H16" s="3"/>
      <c r="N16" s="1"/>
    </row>
    <row r="17" spans="4:14" x14ac:dyDescent="0.2">
      <c r="D17" s="26"/>
      <c r="E17" s="27"/>
      <c r="F17" s="28"/>
      <c r="G17" s="3"/>
      <c r="H17" s="3"/>
      <c r="N17" s="1"/>
    </row>
    <row r="18" spans="4:14" x14ac:dyDescent="0.2">
      <c r="D18" s="26"/>
      <c r="E18" s="27"/>
      <c r="F18" s="28"/>
      <c r="G18" s="3"/>
      <c r="H18" s="3"/>
      <c r="N18" s="1"/>
    </row>
    <row r="19" spans="4:14" x14ac:dyDescent="0.2">
      <c r="D19" s="26"/>
      <c r="E19" s="27"/>
      <c r="F19" s="28"/>
      <c r="G19" s="3"/>
      <c r="H19" s="3"/>
      <c r="N19" s="1"/>
    </row>
    <row r="20" spans="4:14" x14ac:dyDescent="0.2">
      <c r="D20" s="26"/>
      <c r="E20" s="27"/>
      <c r="F20" s="28"/>
      <c r="G20" s="3"/>
      <c r="H20" s="3"/>
      <c r="N20" s="1"/>
    </row>
  </sheetData>
  <sheetProtection deleteColumns="0" deleteRows="0"/>
  <dataConsolidate/>
  <mergeCells count="5">
    <mergeCell ref="A13:M13"/>
    <mergeCell ref="A12:M12"/>
    <mergeCell ref="A11:M11"/>
    <mergeCell ref="A3:D3"/>
    <mergeCell ref="A1:N2"/>
  </mergeCells>
  <phoneticPr fontId="6" type="noConversion"/>
  <printOptions horizontalCentered="1"/>
  <pageMargins left="0.25" right="0.25" top="0.5" bottom="0.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Спецификација лекова са ценама</vt:lpstr>
      <vt:lpstr>'Спецификација лекова са ценама'!Print_Area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Marija Atanasijevic</cp:lastModifiedBy>
  <cp:lastPrinted>2025-08-21T07:03:19Z</cp:lastPrinted>
  <dcterms:created xsi:type="dcterms:W3CDTF">2013-07-24T11:49:32Z</dcterms:created>
  <dcterms:modified xsi:type="dcterms:W3CDTF">2025-08-21T07:03:27Z</dcterms:modified>
</cp:coreProperties>
</file>