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ksenija.bosnjak\Desktop\Mihailo\"/>
    </mc:Choice>
  </mc:AlternateContent>
  <xr:revisionPtr revIDLastSave="0" documentId="13_ncr:1_{48B14976-7949-4230-80CE-7843A327C56A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phoenix" sheetId="3" r:id="rId1"/>
  </sheets>
  <definedNames>
    <definedName name="_xlnm._FilterDatabase" localSheetId="0" hidden="1">phoenix!$A$4:$N$6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M6" i="3" s="1"/>
  <c r="N6" i="3" s="1"/>
  <c r="K5" i="3"/>
  <c r="M5" i="3" l="1"/>
  <c r="N5" i="3" s="1"/>
</calcChain>
</file>

<file path=xl/sharedStrings.xml><?xml version="1.0" encoding="utf-8"?>
<sst xmlns="http://schemas.openxmlformats.org/spreadsheetml/2006/main" count="29" uniqueCount="28">
  <si>
    <t>ФАРМАЦЕУТСКИ ОБЛИК</t>
  </si>
  <si>
    <t>ПАРТИЈА</t>
  </si>
  <si>
    <t>ПРЕДМЕТ НАБАВКЕ</t>
  </si>
  <si>
    <t>ЗАШТИЋЕНИ НАЗИВ ПОНУЂЕНОГ ДОБРА</t>
  </si>
  <si>
    <t>ПРОИЗВОЂАЧ</t>
  </si>
  <si>
    <t>ЈАЧИНА ЛЕКА</t>
  </si>
  <si>
    <t>ЈЕДИНИЦА МЕРЕ</t>
  </si>
  <si>
    <t>КОЛИЧИНА</t>
  </si>
  <si>
    <t>ЈЕДИНИЧНА ЦЕНА</t>
  </si>
  <si>
    <t>film tableta</t>
  </si>
  <si>
    <t>rastvor za injekciju u napunjenom injekcionom penu</t>
  </si>
  <si>
    <t>semaglutid 0,25 mg, 0,5 mg i 1 mg</t>
  </si>
  <si>
    <t>valsartan, sakubitril 26mg+24mg</t>
  </si>
  <si>
    <t>УКУПНА ЦЕНА БЕЗ ПДВ</t>
  </si>
  <si>
    <t>СТОПА ПДВ</t>
  </si>
  <si>
    <t>ИЗНОС ПДВ</t>
  </si>
  <si>
    <t>УКУПНА ЦЕНА СА ПДВ</t>
  </si>
  <si>
    <t>ЈКЛ</t>
  </si>
  <si>
    <t>Novo Nordisk A/S</t>
  </si>
  <si>
    <t>ENTRESTO</t>
  </si>
  <si>
    <t>Novartis Farma S.P.A.; Lek Farmacevtska Družba D.D., Poslovna enota proizvodnja Lendava</t>
  </si>
  <si>
    <t>PHOENIX PHARMA D.O.O.</t>
  </si>
  <si>
    <t>OZEMPIC</t>
  </si>
  <si>
    <t>0,25 mg, 0,5 mg i 1 mg</t>
  </si>
  <si>
    <t>оригинално паковање</t>
  </si>
  <si>
    <t>341004/ 0341005/ 341006</t>
  </si>
  <si>
    <t>26mg+24mg</t>
  </si>
  <si>
    <t>ПРИЛОГ 1 УГОВОРА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</si>
</sst>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  <charset val="238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6" fillId="0" borderId="0"/>
  </cellStyleXfs>
  <cellXfs count="15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4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</cellXfs>
  <cellStyles count="8">
    <cellStyle name="Normal" xfId="0" builtinId="0"/>
    <cellStyle name="Normal 10" xfId="4" xr:uid="{06F1D7A8-0771-48A5-839E-DED9CA934930}"/>
    <cellStyle name="Normal 11 2" xfId="5" xr:uid="{391F5516-85D8-444A-A14C-79DCEDD29CAD}"/>
    <cellStyle name="Normal 2 13" xfId="6" xr:uid="{5577949C-0BDE-469F-A412-AB1CD7D273D0}"/>
    <cellStyle name="Normal 2 14" xfId="3" xr:uid="{225E48B6-E473-4AA5-A4AA-6EAB29175120}"/>
    <cellStyle name="Normal 2 2 6 2" xfId="7" xr:uid="{7F37123A-77E0-4A05-8AB2-0F263E75F845}"/>
    <cellStyle name="Normal 3 4" xfId="1" xr:uid="{00000000-0005-0000-0000-000001000000}"/>
    <cellStyle name="Normal_Priznto djuture" xfId="2" xr:uid="{F0CF1438-E4BC-4A0C-A9DC-58E76266E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6DEF-492C-42C7-906D-147832E46EF9}">
  <sheetPr>
    <pageSetUpPr fitToPage="1"/>
  </sheetPr>
  <dimension ref="A1:N6"/>
  <sheetViews>
    <sheetView tabSelected="1" zoomScaleNormal="100" workbookViewId="0">
      <pane ySplit="4" topLeftCell="A5" activePane="bottomLeft" state="frozen"/>
      <selection pane="bottomLeft" activeCell="I5" sqref="I5:I6"/>
    </sheetView>
  </sheetViews>
  <sheetFormatPr defaultRowHeight="12" x14ac:dyDescent="0.2"/>
  <cols>
    <col min="1" max="1" width="8.7109375" style="10" customWidth="1"/>
    <col min="2" max="2" width="28.28515625" style="10" bestFit="1" customWidth="1"/>
    <col min="3" max="3" width="14" style="10" customWidth="1"/>
    <col min="4" max="4" width="15.42578125" style="10" customWidth="1"/>
    <col min="5" max="5" width="15.28515625" style="10" customWidth="1"/>
    <col min="6" max="6" width="16.42578125" style="10" customWidth="1"/>
    <col min="7" max="7" width="12.42578125" style="10" customWidth="1"/>
    <col min="8" max="8" width="11.140625" style="10" customWidth="1"/>
    <col min="9" max="9" width="10.42578125" style="10" customWidth="1"/>
    <col min="10" max="10" width="12.7109375" style="10" hidden="1" customWidth="1"/>
    <col min="11" max="11" width="13.85546875" style="10" customWidth="1"/>
    <col min="12" max="12" width="7.7109375" style="10" customWidth="1"/>
    <col min="13" max="13" width="13" style="10" customWidth="1"/>
    <col min="14" max="14" width="14.140625" style="10" customWidth="1"/>
    <col min="15" max="16384" width="9.140625" style="10"/>
  </cols>
  <sheetData>
    <row r="1" spans="1:14" ht="12.75" x14ac:dyDescent="0.2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2.75" x14ac:dyDescent="0.2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4" spans="1:14" ht="48" x14ac:dyDescent="0.2">
      <c r="A4" s="9" t="s">
        <v>1</v>
      </c>
      <c r="B4" s="9" t="s">
        <v>2</v>
      </c>
      <c r="C4" s="9" t="s">
        <v>17</v>
      </c>
      <c r="D4" s="9" t="s">
        <v>3</v>
      </c>
      <c r="E4" s="9" t="s">
        <v>4</v>
      </c>
      <c r="F4" s="9" t="s">
        <v>0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13</v>
      </c>
      <c r="L4" s="9" t="s">
        <v>14</v>
      </c>
      <c r="M4" s="9" t="s">
        <v>15</v>
      </c>
      <c r="N4" s="9" t="s">
        <v>16</v>
      </c>
    </row>
    <row r="5" spans="1:14" s="11" customFormat="1" ht="53.25" customHeight="1" x14ac:dyDescent="0.2">
      <c r="A5" s="5">
        <v>1</v>
      </c>
      <c r="B5" s="2" t="s">
        <v>11</v>
      </c>
      <c r="C5" s="8" t="s">
        <v>25</v>
      </c>
      <c r="D5" s="2" t="s">
        <v>22</v>
      </c>
      <c r="E5" s="1" t="s">
        <v>18</v>
      </c>
      <c r="F5" s="3" t="s">
        <v>10</v>
      </c>
      <c r="G5" s="4" t="s">
        <v>23</v>
      </c>
      <c r="H5" s="2" t="s">
        <v>24</v>
      </c>
      <c r="I5" s="14"/>
      <c r="J5" s="12">
        <v>6937.95</v>
      </c>
      <c r="K5" s="12">
        <f>I5*J5</f>
        <v>0</v>
      </c>
      <c r="L5" s="7">
        <v>0.1</v>
      </c>
      <c r="M5" s="12">
        <f>K5*L5</f>
        <v>0</v>
      </c>
      <c r="N5" s="12">
        <f>K5+M5</f>
        <v>0</v>
      </c>
    </row>
    <row r="6" spans="1:14" ht="68.25" customHeight="1" x14ac:dyDescent="0.2">
      <c r="A6" s="5">
        <v>2</v>
      </c>
      <c r="B6" s="2" t="s">
        <v>12</v>
      </c>
      <c r="C6" s="8">
        <v>1103774</v>
      </c>
      <c r="D6" s="2" t="s">
        <v>19</v>
      </c>
      <c r="E6" s="1" t="s">
        <v>20</v>
      </c>
      <c r="F6" s="6" t="s">
        <v>9</v>
      </c>
      <c r="G6" s="4" t="s">
        <v>26</v>
      </c>
      <c r="H6" s="2" t="s">
        <v>24</v>
      </c>
      <c r="I6" s="14"/>
      <c r="J6" s="12">
        <v>4038.09</v>
      </c>
      <c r="K6" s="12">
        <f>I6*J6</f>
        <v>0</v>
      </c>
      <c r="L6" s="7">
        <v>0.1</v>
      </c>
      <c r="M6" s="12">
        <f>K6*L6</f>
        <v>0</v>
      </c>
      <c r="N6" s="12">
        <f>K6+M6</f>
        <v>0</v>
      </c>
    </row>
  </sheetData>
  <sheetProtection algorithmName="SHA-512" hashValue="t2/7owd+v4+vbjMZqb4YBFFryyrFYi4UDH5oFUtR6oT30phGnHOBcGP0P6x5UYWSMbli3vxNninSxt8n3pMqWA==" saltValue="fEATCy3SPqIStfrwcNTT0A==" spinCount="100000" sheet="1" objects="1" scenarios="1"/>
  <autoFilter ref="A4:N6" xr:uid="{857A9F67-2675-4376-AE97-74245A431019}"/>
  <mergeCells count="2">
    <mergeCell ref="A1:N1"/>
    <mergeCell ref="A2:N2"/>
  </mergeCells>
  <pageMargins left="0.23" right="0.25" top="0.36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phoenix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Ksenija Bosnjak</cp:lastModifiedBy>
  <cp:lastPrinted>2024-04-30T06:58:12Z</cp:lastPrinted>
  <dcterms:created xsi:type="dcterms:W3CDTF">2019-04-12T10:53:43Z</dcterms:created>
  <dcterms:modified xsi:type="dcterms:W3CDTF">2025-08-28T10:58:44Z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