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12" activeTab="18"/>
  </bookViews>
  <sheets>
    <sheet name="Д.З. Г. Хан" sheetId="1" r:id="rId1"/>
    <sheet name="Дом здравља Дољевац" sheetId="2" r:id="rId2"/>
    <sheet name="ДЗ&quot;Др Љубинко Ђорђевић &quot;  " sheetId="3" r:id="rId3"/>
    <sheet name="ДЗ Сокобања" sheetId="4" r:id="rId4"/>
    <sheet name="Дом здравља Ниш" sheetId="5" r:id="rId5"/>
    <sheet name="Дом здравља Мерошина" sheetId="6" r:id="rId6"/>
    <sheet name="ДЗ Ражањ" sheetId="7" r:id="rId7"/>
    <sheet name="З.Ц.&quot;АЛЕКСИНАЦ&quot;" sheetId="8" r:id="rId8"/>
    <sheet name="СБ &quot;Г. Топоница&quot;" sheetId="9" r:id="rId9"/>
    <sheet name="СПЕЦИЈАЛНА БОЛНИЦА „СОКОБАЊА“" sheetId="10" r:id="rId10"/>
    <sheet name="Завод за ХМП Ниш" sheetId="11" r:id="rId11"/>
    <sheet name="Завод за плућне бол. и туб.Ниш" sheetId="12" r:id="rId12"/>
    <sheet name="Инст.за леч.и рехаб. Нишка Бања" sheetId="13" r:id="rId13"/>
    <sheet name="Клинички центар Ниш" sheetId="14" r:id="rId14"/>
    <sheet name="Клиника за стоматологију" sheetId="15" r:id="rId15"/>
    <sheet name="Војна болница Ниш" sheetId="16" r:id="rId16"/>
    <sheet name="ЗЗЗЗР Ниш" sheetId="17" r:id="rId17"/>
    <sheet name="ЗЗЗЗ Студената Ниш" sheetId="18" r:id="rId18"/>
    <sheet name="СПБ &quot;Озрен Сокобања" sheetId="19" r:id="rId19"/>
  </sheets>
  <definedNames/>
  <calcPr fullCalcOnLoad="1"/>
</workbook>
</file>

<file path=xl/sharedStrings.xml><?xml version="1.0" encoding="utf-8"?>
<sst xmlns="http://schemas.openxmlformats.org/spreadsheetml/2006/main" count="152" uniqueCount="26">
  <si>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</si>
  <si>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</si>
  <si>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</si>
  <si>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</si>
  <si>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</si>
  <si>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</si>
  <si>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</si>
  <si>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Д.З. Г. Хан</t>
  </si>
  <si>
    <t>Дом здравља Дољевац</t>
  </si>
  <si>
    <t>Дом здравља "Др Љубинко Ђорђевић " Сврљиг</t>
  </si>
  <si>
    <t>ДЗ Сокобања Амбола.</t>
  </si>
  <si>
    <t>Дом здравља Ниш-Рајићева</t>
  </si>
  <si>
    <t>Дом здравља Мерошина</t>
  </si>
  <si>
    <t>ДЗ Ражањ</t>
  </si>
  <si>
    <t>З.Ц."АЛЕКСИНАЦ"</t>
  </si>
  <si>
    <t>Специјална болница "Г. Топоница"</t>
  </si>
  <si>
    <t>СПЕЦИЈАЛНА БОЛНИЦА „СОКОБАЊА“</t>
  </si>
  <si>
    <t>Завод за ХМП Ниш</t>
  </si>
  <si>
    <t>Завод за плућне бол. и туб.Ниш</t>
  </si>
  <si>
    <t>Институт за лечење и рехабилитацију "Нишка Бања"</t>
  </si>
  <si>
    <t>Клинички центар Ниш</t>
  </si>
  <si>
    <t>Клиника за стоматологију</t>
  </si>
  <si>
    <t>Војна болница Ниш</t>
  </si>
  <si>
    <t>ЗЗЗЗР Ниш</t>
  </si>
  <si>
    <t>ЗЗЗЗ Студената Ниш</t>
  </si>
  <si>
    <t>СПБ "Озрен Сокобања"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</si>
</sst>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9" sqref="B39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21</v>
      </c>
      <c r="B3" s="11" t="s">
        <v>7</v>
      </c>
      <c r="C3" s="16">
        <v>115599</v>
      </c>
      <c r="D3" s="14">
        <v>4.965</v>
      </c>
      <c r="E3" s="15">
        <f>C3*D3</f>
        <v>573949.035</v>
      </c>
      <c r="F3" s="15">
        <f>G3-E3</f>
        <v>114789.80700000003</v>
      </c>
      <c r="G3" s="15">
        <f>E3*1.2</f>
        <v>688738.8420000001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16</v>
      </c>
      <c r="C3" s="16">
        <v>182183</v>
      </c>
      <c r="D3" s="14">
        <v>4.965</v>
      </c>
      <c r="E3" s="15">
        <f>C3*D3</f>
        <v>904538.595</v>
      </c>
      <c r="F3" s="15">
        <f>G3-E3</f>
        <v>180907.71900000004</v>
      </c>
      <c r="G3" s="15">
        <f>E3*1.2</f>
        <v>1085446.314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17</v>
      </c>
      <c r="C3" s="16">
        <v>338263</v>
      </c>
      <c r="D3" s="14">
        <v>4.965</v>
      </c>
      <c r="E3" s="15">
        <f>C3*D3</f>
        <v>1679475.795</v>
      </c>
      <c r="F3" s="15">
        <f>G3-E3</f>
        <v>335895.159</v>
      </c>
      <c r="G3" s="15">
        <f>E3*1.2</f>
        <v>2015370.954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18</v>
      </c>
      <c r="C3" s="16">
        <v>40420</v>
      </c>
      <c r="D3" s="14">
        <v>4.965</v>
      </c>
      <c r="E3" s="15">
        <f>C3*D3</f>
        <v>200685.3</v>
      </c>
      <c r="F3" s="15">
        <f>G3-E3</f>
        <v>40137.06</v>
      </c>
      <c r="G3" s="15">
        <f>E3*1.2</f>
        <v>240822.36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2">
      <selection activeCell="D39" sqref="D38:D39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19</v>
      </c>
      <c r="C3" s="16">
        <v>3792543</v>
      </c>
      <c r="D3" s="14">
        <v>4.965</v>
      </c>
      <c r="E3" s="15">
        <f>C3*D3</f>
        <v>18829975.995</v>
      </c>
      <c r="F3" s="15">
        <f>G3-E3</f>
        <v>3765995.199000001</v>
      </c>
      <c r="G3" s="15">
        <f>E3*1.2</f>
        <v>22595971.194000002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20</v>
      </c>
      <c r="C3" s="16">
        <v>6597935</v>
      </c>
      <c r="D3" s="14">
        <v>4.965</v>
      </c>
      <c r="E3" s="15">
        <f>C3*D3</f>
        <v>32758747.275</v>
      </c>
      <c r="F3" s="15">
        <f>G3-E3</f>
        <v>6551749.454999998</v>
      </c>
      <c r="G3" s="15">
        <f>E3*1.2</f>
        <v>39310496.73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21</v>
      </c>
      <c r="C3" s="16">
        <v>342840</v>
      </c>
      <c r="D3" s="14">
        <v>4.965</v>
      </c>
      <c r="E3" s="15">
        <f>C3*D3</f>
        <v>1702200.5999999999</v>
      </c>
      <c r="F3" s="15">
        <f>G3-E3</f>
        <v>340440.1199999999</v>
      </c>
      <c r="G3" s="15">
        <f>E3*1.2</f>
        <v>2042640.7199999997</v>
      </c>
    </row>
    <row r="19" ht="12.75">
      <c r="C19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4" sqref="D3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22</v>
      </c>
      <c r="C3" s="16">
        <v>1166748</v>
      </c>
      <c r="D3" s="14">
        <v>4.965</v>
      </c>
      <c r="E3" s="15">
        <f>C3*D3</f>
        <v>5792903.82</v>
      </c>
      <c r="F3" s="15">
        <f>G3-E3</f>
        <v>1158580.7639999995</v>
      </c>
      <c r="G3" s="15">
        <f>E3*1.2</f>
        <v>6951484.584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3"/>
  <sheetViews>
    <sheetView zoomScalePageLayoutView="0" workbookViewId="0" topLeftCell="A1">
      <selection activeCell="A2" sqref="A2:G3"/>
    </sheetView>
  </sheetViews>
  <sheetFormatPr defaultColWidth="9.140625" defaultRowHeight="15"/>
  <cols>
    <col min="1" max="1" width="10.8515625" style="0" customWidth="1"/>
    <col min="2" max="2" width="29.8515625" style="0" customWidth="1"/>
    <col min="3" max="3" width="29.28125" style="0" customWidth="1"/>
    <col min="4" max="4" width="16.8515625" style="0" customWidth="1"/>
    <col min="5" max="5" width="14.8515625" style="0" customWidth="1"/>
    <col min="6" max="6" width="15.421875" style="0" customWidth="1"/>
    <col min="7" max="7" width="20.8515625" style="0" customWidth="1"/>
  </cols>
  <sheetData>
    <row r="2" spans="1:7" s="1" customFormat="1" ht="50.25" customHeight="1">
      <c r="A2" s="18" t="s">
        <v>6</v>
      </c>
      <c r="B2" s="18" t="s">
        <v>3</v>
      </c>
      <c r="C2" s="19" t="s">
        <v>4</v>
      </c>
      <c r="D2" s="19" t="s">
        <v>5</v>
      </c>
      <c r="E2" s="19" t="s">
        <v>0</v>
      </c>
      <c r="F2" s="20" t="s">
        <v>1</v>
      </c>
      <c r="G2" s="19" t="s">
        <v>2</v>
      </c>
    </row>
    <row r="3" spans="1:7" s="1" customFormat="1" ht="35.25" customHeight="1">
      <c r="A3" s="21">
        <v>21</v>
      </c>
      <c r="B3" s="22" t="s">
        <v>23</v>
      </c>
      <c r="C3" s="23">
        <v>659324</v>
      </c>
      <c r="D3" s="21">
        <v>4.965</v>
      </c>
      <c r="E3" s="24">
        <f>C3*D3</f>
        <v>3273543.6599999997</v>
      </c>
      <c r="F3" s="24">
        <f>G3-E3</f>
        <v>654708.7319999998</v>
      </c>
      <c r="G3" s="24">
        <f>E3*1.2</f>
        <v>3928252.3919999995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35.8515625" style="0" customWidth="1"/>
    <col min="3" max="3" width="18.140625" style="0" customWidth="1"/>
    <col min="4" max="4" width="14.28125" style="0" customWidth="1"/>
    <col min="5" max="5" width="23.7109375" style="0" customWidth="1"/>
    <col min="6" max="6" width="12.7109375" style="0" customWidth="1"/>
    <col min="7" max="7" width="22.00390625" style="0" customWidth="1"/>
  </cols>
  <sheetData>
    <row r="2" spans="1:7" s="1" customFormat="1" ht="50.25" customHeight="1">
      <c r="A2" s="18" t="s">
        <v>6</v>
      </c>
      <c r="B2" s="18" t="s">
        <v>3</v>
      </c>
      <c r="C2" s="19" t="s">
        <v>4</v>
      </c>
      <c r="D2" s="19" t="s">
        <v>5</v>
      </c>
      <c r="E2" s="19" t="s">
        <v>0</v>
      </c>
      <c r="F2" s="20" t="s">
        <v>1</v>
      </c>
      <c r="G2" s="19" t="s">
        <v>2</v>
      </c>
    </row>
    <row r="3" spans="1:7" s="1" customFormat="1" ht="35.25" customHeight="1">
      <c r="A3" s="21">
        <v>21</v>
      </c>
      <c r="B3" s="22" t="s">
        <v>24</v>
      </c>
      <c r="C3" s="23">
        <v>33628</v>
      </c>
      <c r="D3" s="21">
        <v>4.965</v>
      </c>
      <c r="E3" s="24">
        <f>C3*D3</f>
        <v>166963.02</v>
      </c>
      <c r="F3" s="24">
        <f>G3-E3</f>
        <v>33392.60399999999</v>
      </c>
      <c r="G3" s="24">
        <f>E3*1.2</f>
        <v>200355.62399999998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26.00390625" style="0" customWidth="1"/>
    <col min="3" max="3" width="18.8515625" style="0" customWidth="1"/>
    <col min="4" max="5" width="16.28125" style="0" customWidth="1"/>
    <col min="6" max="6" width="20.00390625" style="0" customWidth="1"/>
    <col min="7" max="7" width="19.421875" style="0" customWidth="1"/>
  </cols>
  <sheetData>
    <row r="2" spans="1:7" s="1" customFormat="1" ht="50.25" customHeight="1">
      <c r="A2" s="18" t="s">
        <v>6</v>
      </c>
      <c r="B2" s="18" t="s">
        <v>3</v>
      </c>
      <c r="C2" s="19" t="s">
        <v>4</v>
      </c>
      <c r="D2" s="19" t="s">
        <v>5</v>
      </c>
      <c r="E2" s="19" t="s">
        <v>0</v>
      </c>
      <c r="F2" s="20" t="s">
        <v>1</v>
      </c>
      <c r="G2" s="19" t="s">
        <v>2</v>
      </c>
    </row>
    <row r="3" spans="1:7" s="1" customFormat="1" ht="35.25" customHeight="1">
      <c r="A3" s="21">
        <v>21</v>
      </c>
      <c r="B3" s="22" t="s">
        <v>25</v>
      </c>
      <c r="C3" s="23">
        <v>915437</v>
      </c>
      <c r="D3" s="21">
        <v>4.965</v>
      </c>
      <c r="E3" s="24">
        <f>C3*D3</f>
        <v>4545144.705</v>
      </c>
      <c r="F3" s="24">
        <f>G3-E3</f>
        <v>909028.9409999996</v>
      </c>
      <c r="G3" s="24">
        <f>E3*1.2</f>
        <v>5454173.646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8</v>
      </c>
      <c r="C3" s="17">
        <v>281863</v>
      </c>
      <c r="D3" s="14">
        <v>4.965</v>
      </c>
      <c r="E3" s="15">
        <f>C3*D3</f>
        <v>1399449.795</v>
      </c>
      <c r="F3" s="15">
        <f>G3-E3</f>
        <v>279889.95900000003</v>
      </c>
      <c r="G3" s="15">
        <f>E3*1.2</f>
        <v>1679339.754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9</v>
      </c>
      <c r="C3" s="16">
        <v>123845</v>
      </c>
      <c r="D3" s="14">
        <v>4.965</v>
      </c>
      <c r="E3" s="15">
        <f>C3*D3</f>
        <v>614890.4249999999</v>
      </c>
      <c r="F3" s="15">
        <f>G3-E3</f>
        <v>122978.08499999996</v>
      </c>
      <c r="G3" s="15">
        <f>E3*1.2</f>
        <v>737868.5099999999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10</v>
      </c>
      <c r="C3" s="16">
        <v>811976</v>
      </c>
      <c r="D3" s="14">
        <v>4.965</v>
      </c>
      <c r="E3" s="15">
        <f>C3*D3</f>
        <v>4031460.84</v>
      </c>
      <c r="F3" s="15">
        <f>G3-E3</f>
        <v>806292.1679999996</v>
      </c>
      <c r="G3" s="15">
        <f>E3*1.2</f>
        <v>4837753.007999999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11</v>
      </c>
      <c r="C3" s="16">
        <v>1827224</v>
      </c>
      <c r="D3" s="14">
        <v>4.965</v>
      </c>
      <c r="E3" s="15">
        <f>C3*D3</f>
        <v>9072167.16</v>
      </c>
      <c r="F3" s="15">
        <f>G3-E3</f>
        <v>1814433.432</v>
      </c>
      <c r="G3" s="15">
        <f>E3*1.2</f>
        <v>10886600.592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G37" sqref="G37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12</v>
      </c>
      <c r="C3" s="16">
        <v>14324</v>
      </c>
      <c r="D3" s="14">
        <v>4.965</v>
      </c>
      <c r="E3" s="15">
        <f>C3*D3</f>
        <v>71118.66</v>
      </c>
      <c r="F3" s="15">
        <f>G3-E3</f>
        <v>14223.732000000004</v>
      </c>
      <c r="G3" s="15">
        <f>E3*1.2</f>
        <v>85342.392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13</v>
      </c>
      <c r="C3" s="16">
        <v>116792</v>
      </c>
      <c r="D3" s="14">
        <v>4.965</v>
      </c>
      <c r="E3" s="15">
        <f>C3*D3</f>
        <v>579872.28</v>
      </c>
      <c r="F3" s="15">
        <f>G3-E3</f>
        <v>115974.456</v>
      </c>
      <c r="G3" s="15">
        <f>E3*1.2</f>
        <v>695846.736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14</v>
      </c>
      <c r="C3" s="16">
        <v>1648463</v>
      </c>
      <c r="D3" s="14">
        <v>4.965</v>
      </c>
      <c r="E3" s="15">
        <f>C3*D3</f>
        <v>8184618.795</v>
      </c>
      <c r="F3" s="15">
        <f>G3-E3</f>
        <v>1636923.7589999996</v>
      </c>
      <c r="G3" s="15">
        <f>E3*1.2</f>
        <v>9821542.554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15</v>
      </c>
      <c r="C3" s="16">
        <v>1321300</v>
      </c>
      <c r="D3" s="14">
        <v>4.965</v>
      </c>
      <c r="E3" s="15">
        <f>C3*D3</f>
        <v>6560254.5</v>
      </c>
      <c r="F3" s="15">
        <f>G3-E3</f>
        <v>1312050.8999999994</v>
      </c>
      <c r="G3" s="15">
        <f>E3*1.2</f>
        <v>7872305.399999999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tanja.ivkovic</cp:lastModifiedBy>
  <cp:lastPrinted>2014-04-08T06:33:51Z</cp:lastPrinted>
  <dcterms:created xsi:type="dcterms:W3CDTF">2013-07-24T11:49:32Z</dcterms:created>
  <dcterms:modified xsi:type="dcterms:W3CDTF">2014-06-03T08:55:45Z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