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<sst xmlns="http://schemas.openxmlformats.org/spreadsheetml/2006/main" count="1027" uniqueCount="426">
  <si>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</si>
  <si>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</si>
  <si>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</si>
  <si>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</si>
  <si>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</si>
  <si>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</si>
  <si>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</si>
  <si>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</si>
  <si>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</si>
  <si>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</si>
  <si>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komad</t>
  </si>
  <si>
    <t>kapsula, tvrda</t>
  </si>
  <si>
    <t>Galenika a.d.</t>
  </si>
  <si>
    <t>gastrorezistentna kapsula, tvrda</t>
  </si>
  <si>
    <t>Hemofarm a.d.</t>
  </si>
  <si>
    <t>gastrorezistentna tableta</t>
  </si>
  <si>
    <t>blister, 14 po 20 mg</t>
  </si>
  <si>
    <t>Zdravlje a.d.</t>
  </si>
  <si>
    <t>Pharmanova d.o.o. u saradnji sa Krka Tovarna Zdravil d.d., Slovenija</t>
  </si>
  <si>
    <t>blister, 28 po 20 mg</t>
  </si>
  <si>
    <t>tableta</t>
  </si>
  <si>
    <t>blister, 30 po 10 mg</t>
  </si>
  <si>
    <t>film tableta</t>
  </si>
  <si>
    <t>sirup</t>
  </si>
  <si>
    <t>Belupo Lijekovi i kozmetika d.d.</t>
  </si>
  <si>
    <t>supozitorija</t>
  </si>
  <si>
    <t>rastvor za injekciju</t>
  </si>
  <si>
    <t>tableta sa modifikovanim oslobađanjem</t>
  </si>
  <si>
    <t>blister, 30 po 80 mg</t>
  </si>
  <si>
    <t>blister, 30 po 2 mg</t>
  </si>
  <si>
    <t>blister, 30 po 4 mg</t>
  </si>
  <si>
    <t>kapsula, meka</t>
  </si>
  <si>
    <t>blister, 20 po 20 mg</t>
  </si>
  <si>
    <t>blister, 30 po 40 mg</t>
  </si>
  <si>
    <t>tableta sa produženim oslobađanjem</t>
  </si>
  <si>
    <t>PharmaSwiss d.o.o.</t>
  </si>
  <si>
    <t>blister, 28 po 5 mg</t>
  </si>
  <si>
    <t>blister, 20 po 5 mg</t>
  </si>
  <si>
    <t>blister, 20 po 10 mg</t>
  </si>
  <si>
    <t>blister, 30 po 5 mg</t>
  </si>
  <si>
    <t>tablete</t>
  </si>
  <si>
    <t>blister, 20 po 20mg</t>
  </si>
  <si>
    <t>blister, 28 po 2,5 mg</t>
  </si>
  <si>
    <t>blister, 28 po 10 mg</t>
  </si>
  <si>
    <t>blister, 30 po 2,5 mg</t>
  </si>
  <si>
    <t>MONOPRIL</t>
  </si>
  <si>
    <t>blister, 28 po 50 mg</t>
  </si>
  <si>
    <t>blister, 28 po 100 mg</t>
  </si>
  <si>
    <t>blister, 30 po 50 mg</t>
  </si>
  <si>
    <t>blister, 30 po 100 mg</t>
  </si>
  <si>
    <t>20 po 20 mg</t>
  </si>
  <si>
    <t>blister, 30 po 20 mg</t>
  </si>
  <si>
    <t>PRAVACOR</t>
  </si>
  <si>
    <t>ROSUHOL</t>
  </si>
  <si>
    <t>krem</t>
  </si>
  <si>
    <t>blister, 100 po 10 mg</t>
  </si>
  <si>
    <t>blister, 30 po 25 mg</t>
  </si>
  <si>
    <t>mast</t>
  </si>
  <si>
    <t>oralne kapi, rastvor</t>
  </si>
  <si>
    <t>NORPROLAC</t>
  </si>
  <si>
    <t>Ferring GmbH</t>
  </si>
  <si>
    <t>blister, 10 po 5 mg</t>
  </si>
  <si>
    <t>kapsula</t>
  </si>
  <si>
    <t>blister, 16 po 250 mg</t>
  </si>
  <si>
    <t xml:space="preserve">AMOKSICILIN </t>
  </si>
  <si>
    <t>prašak za oralnu suspenziju</t>
  </si>
  <si>
    <t>CEFALEKSIN</t>
  </si>
  <si>
    <t>granule za oralnu suspenziju</t>
  </si>
  <si>
    <t>blister, 14 po 500 mg</t>
  </si>
  <si>
    <t>blister, 7 po 500 mg</t>
  </si>
  <si>
    <t>blister, 10 po 500 mg</t>
  </si>
  <si>
    <t>blister, 7 po 50 mg</t>
  </si>
  <si>
    <t>blister, 1 po 150 mg</t>
  </si>
  <si>
    <t>oralna suspenzija</t>
  </si>
  <si>
    <t>blister, 28 po 1 mg</t>
  </si>
  <si>
    <t>Teva Pharmaceutical Works Private Limited Company</t>
  </si>
  <si>
    <t>transdermalni flaster</t>
  </si>
  <si>
    <t>TRAMAFORT</t>
  </si>
  <si>
    <t>LAMAL</t>
  </si>
  <si>
    <t>Alkaloid d.o.o.</t>
  </si>
  <si>
    <t>oralna disperzibilna tableta</t>
  </si>
  <si>
    <t>blister, 20 po 2 mg</t>
  </si>
  <si>
    <t>blister, 20 po 3 mg</t>
  </si>
  <si>
    <t>blister, 20 po 4 mg</t>
  </si>
  <si>
    <t>blister, 20 po 1 mg</t>
  </si>
  <si>
    <t>bočica, 1 po 10 ml (10 mg/ml)</t>
  </si>
  <si>
    <t>rastvor za inhalaciju pod pritiskom</t>
  </si>
  <si>
    <t>tableta za žvakanje</t>
  </si>
  <si>
    <t>mast za oči</t>
  </si>
  <si>
    <t>tuba, 1 po 5 g (1%)</t>
  </si>
  <si>
    <t>kapi za oči, rastvor</t>
  </si>
  <si>
    <t>Предмет набавке (заштићено име лека)</t>
  </si>
  <si>
    <t>Паковање и јачина лека</t>
  </si>
  <si>
    <t>Количина</t>
  </si>
  <si>
    <t>ORTANOL</t>
  </si>
  <si>
    <t>Ufar d.o.o. u saradnji sa Sandoz Pharmaceuticals d.d.</t>
  </si>
  <si>
    <t>URSOFALK</t>
  </si>
  <si>
    <t>100 po 250 mg</t>
  </si>
  <si>
    <t>Dr Falk Pharma GmbH</t>
  </si>
  <si>
    <t>ENTEROFURYL</t>
  </si>
  <si>
    <t>bočica, 1 po 90 ml (200 mg/5 ml)</t>
  </si>
  <si>
    <t>Bosnalijek d.d.</t>
  </si>
  <si>
    <t>SALOFALK 500</t>
  </si>
  <si>
    <t>blister, 100 po 500 mg</t>
  </si>
  <si>
    <t>PENTASA</t>
  </si>
  <si>
    <t>blister, 28 po 1 g</t>
  </si>
  <si>
    <t>Ferring International Center SA</t>
  </si>
  <si>
    <t>EUROBIOL 25 000</t>
  </si>
  <si>
    <t>bočica staklena, 100 po (274,05 - 329,875 mg)</t>
  </si>
  <si>
    <t>Laboratoires Mayoly Spindler</t>
  </si>
  <si>
    <t>HUMULIN R</t>
  </si>
  <si>
    <t>rastvor za injekciju u ulošku</t>
  </si>
  <si>
    <t>5 po 3 ml (100 i.j./ml)</t>
  </si>
  <si>
    <t>Lilly France S.A.S.; Eli Lilly Italia S.P.A.</t>
  </si>
  <si>
    <t>HUMALOG</t>
  </si>
  <si>
    <t>uložak, 5 po 3 ml (100 i.j./ml)</t>
  </si>
  <si>
    <t xml:space="preserve">Lilly France S.A.S.; Eli Lilly Italia S.P.A. </t>
  </si>
  <si>
    <t>HUMULIN NPH</t>
  </si>
  <si>
    <t>suspenzija za injekciju u ulošku</t>
  </si>
  <si>
    <t>HUMULIN NPH KwikPen</t>
  </si>
  <si>
    <t>suspenzija za injekciju u penu sa uloškom</t>
  </si>
  <si>
    <t>Lilly France S.A.S.</t>
  </si>
  <si>
    <t>HUMULIN M3 KwikPen</t>
  </si>
  <si>
    <t>HUMALOG MIX 25</t>
  </si>
  <si>
    <t>uložak, 5 po 3 ml (100 i.j/1 ml)</t>
  </si>
  <si>
    <t>HUMALOG MIX 50</t>
  </si>
  <si>
    <t>HUMALOG MIX 25 KwikPen</t>
  </si>
  <si>
    <t>pen sa uloškom, 5 po 3 ml (100 i.j./1 ml)</t>
  </si>
  <si>
    <t>HUMALOG MIX 50 KwikPen</t>
  </si>
  <si>
    <t>MANINIL 3,5</t>
  </si>
  <si>
    <t>blister, 30 po 3,5 mg</t>
  </si>
  <si>
    <t>Berlin-Chemie (Menarini group)</t>
  </si>
  <si>
    <t>DIAPREL MR</t>
  </si>
  <si>
    <t>blister, 60 po 60 mg</t>
  </si>
  <si>
    <t>Servier (Ireland) Industries Ltd.; Les Laboratoires Servier Industrie; Anpharm Przedsiebiorstwo Farmacetyzne S.A.</t>
  </si>
  <si>
    <t>SINKUM 4</t>
  </si>
  <si>
    <t>Union-Medic d.o.o. Novi Sad</t>
  </si>
  <si>
    <t>FOLKIS</t>
  </si>
  <si>
    <t>Ave Pharmaceutical d.o.o.</t>
  </si>
  <si>
    <t>LOPION</t>
  </si>
  <si>
    <t>blister, 30 tableta po 2mg</t>
  </si>
  <si>
    <t>LOPION FORTE</t>
  </si>
  <si>
    <t>TENAXUM</t>
  </si>
  <si>
    <t>blister, 30 po 1 mg</t>
  </si>
  <si>
    <t>Les Laboratoires Servier Industrie</t>
  </si>
  <si>
    <t xml:space="preserve">YURINEX </t>
  </si>
  <si>
    <t>CORVITOL</t>
  </si>
  <si>
    <t>Berlin-Chemie AG (Menarini Group)</t>
  </si>
  <si>
    <t>BISOPROLOL PHARMAS</t>
  </si>
  <si>
    <t>PharmaS d.o.o.</t>
  </si>
  <si>
    <t>BIPREZ</t>
  </si>
  <si>
    <t xml:space="preserve">NEBILET </t>
  </si>
  <si>
    <t>Berlin - Chemie AG (Menarini Group)</t>
  </si>
  <si>
    <t>KARVOL</t>
  </si>
  <si>
    <t>blister, 30 po 12,5 mg</t>
  </si>
  <si>
    <t>CARDIPINE</t>
  </si>
  <si>
    <t>AMLODIPIN</t>
  </si>
  <si>
    <t>AMLODIPIN ALKALOID</t>
  </si>
  <si>
    <t>MONODIPIN</t>
  </si>
  <si>
    <t>PLENDIL</t>
  </si>
  <si>
    <t>bočica plastična, 30 po 5 mg</t>
  </si>
  <si>
    <t>AstraZeneca AB</t>
  </si>
  <si>
    <t>ZORKAPTIL</t>
  </si>
  <si>
    <t>blister, 40 po 25 mg</t>
  </si>
  <si>
    <t>ENATENS</t>
  </si>
  <si>
    <t>LIZOPRIL</t>
  </si>
  <si>
    <t>Bosnalijek D.D.</t>
  </si>
  <si>
    <t>PERIGARD</t>
  </si>
  <si>
    <t>blister, 30 po 8 mg</t>
  </si>
  <si>
    <t>RAMITENS</t>
  </si>
  <si>
    <t>FOSINOPRIL-TEVA</t>
  </si>
  <si>
    <t>Teva Pharmaceutical Industries Ltd.; Teva Operations Poland SP.Z.O.O.</t>
  </si>
  <si>
    <t>ZOFECARD</t>
  </si>
  <si>
    <t>blister, 28 po 30 mg</t>
  </si>
  <si>
    <t>Menarini Von Heyden GmbH; A. Menarini Manufacturing Logistics and Services  S.R.L.</t>
  </si>
  <si>
    <t>LIZOPRIL H</t>
  </si>
  <si>
    <t>blister, 20 po (10 mg + 12,5 mg)</t>
  </si>
  <si>
    <t>blister, 20 po (20 mg + 12,5 mg)</t>
  </si>
  <si>
    <t>LISONORM FORTE</t>
  </si>
  <si>
    <t>blister, 30 po (20 mg + 10 mg)</t>
  </si>
  <si>
    <t>Gedeon Richter PLC</t>
  </si>
  <si>
    <t>LISONORM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</si>
  <si>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</si>
  <si>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</si>
  <si>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</si>
  <si>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</si>
  <si>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</si>
  <si>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</si>
  <si>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</si>
  <si>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LOTAR</t>
  </si>
  <si>
    <t>AVELOSARTAN</t>
  </si>
  <si>
    <t>TELMITENS</t>
  </si>
  <si>
    <t>HOLLESTA</t>
  </si>
  <si>
    <t>ATOLIP</t>
  </si>
  <si>
    <t>ACIKLOVIR</t>
  </si>
  <si>
    <t>tuba, 1 po 5 g 5 %</t>
  </si>
  <si>
    <t>tuba, 1 po 5 g (50 mg/g) 5 %</t>
  </si>
  <si>
    <t>blister, 3 po 25 mcg i 3 po 50 mcg</t>
  </si>
  <si>
    <t>LINDYNETTE 20</t>
  </si>
  <si>
    <t>obložena tableta</t>
  </si>
  <si>
    <t>blister, 1 po 21 (75 mcg + 20 mcg)</t>
  </si>
  <si>
    <t>UTROGESTAN</t>
  </si>
  <si>
    <t>blister, 14 po 200 mg</t>
  </si>
  <si>
    <t>Laboratoires Besins International; Besins Manufacturing Belgium</t>
  </si>
  <si>
    <t>OMSAL</t>
  </si>
  <si>
    <t xml:space="preserve"> kapsula sa produženim oslobađanjem, tvrda</t>
  </si>
  <si>
    <t>blister, 30 po 0,4mg</t>
  </si>
  <si>
    <t>Gedeon Richter Plc.</t>
  </si>
  <si>
    <t>FINASTERID -Teva</t>
  </si>
  <si>
    <t>DUTAPROST</t>
  </si>
  <si>
    <t>blister, 30 po 0,5 mg</t>
  </si>
  <si>
    <t>Alvogen Pharma d.o.o.</t>
  </si>
  <si>
    <t xml:space="preserve">OMNITROPE </t>
  </si>
  <si>
    <t xml:space="preserve"> rastvor za injekciju u ulošku</t>
  </si>
  <si>
    <t xml:space="preserve">uložak,                    1 po 1,5 ml (15mg/1,5ml) </t>
  </si>
  <si>
    <t>Sandoz GMBH</t>
  </si>
  <si>
    <t xml:space="preserve">uložak,                    1 po 1,5 ml (10mg/1,5ml) </t>
  </si>
  <si>
    <t xml:space="preserve">uložak,                    1 po 1,5 ml (5mg/1,5ml) </t>
  </si>
  <si>
    <t>PREDNIZON</t>
  </si>
  <si>
    <t>PTU</t>
  </si>
  <si>
    <t>20 po 50 mg</t>
  </si>
  <si>
    <t>Alkaloid a.d.</t>
  </si>
  <si>
    <t>45 po 100 mg</t>
  </si>
  <si>
    <t>TIASTAT</t>
  </si>
  <si>
    <t>OSPAMOX DT</t>
  </si>
  <si>
    <t>tableta za oralnu suspenziju</t>
  </si>
  <si>
    <t>14 po 1000 mg</t>
  </si>
  <si>
    <t>Sandoz GmbH</t>
  </si>
  <si>
    <t>14 po 500 mg</t>
  </si>
  <si>
    <t xml:space="preserve">OSPAMOX </t>
  </si>
  <si>
    <t>1 po 60 ml (500 mg/5 ml)</t>
  </si>
  <si>
    <t>AUGMENTIN</t>
  </si>
  <si>
    <t>14 po (875 mg + 125 mg)</t>
  </si>
  <si>
    <t>SmithKline Beecham Pharmaceuticals</t>
  </si>
  <si>
    <t xml:space="preserve">bočica staklena, 1 po 70ml (400mg+57mg)/5ml </t>
  </si>
  <si>
    <t>SmithKline Beecham Pharmaceutical</t>
  </si>
  <si>
    <t>TRIDOX</t>
  </si>
  <si>
    <t>blister, 10 po 200 mg</t>
  </si>
  <si>
    <t>KLACID</t>
  </si>
  <si>
    <t>AbbVie S.r.l.</t>
  </si>
  <si>
    <t>KLACID MR</t>
  </si>
  <si>
    <t>film tableta sa modifikovanim oslobađanjem</t>
  </si>
  <si>
    <t>boca, 1 po 60 ml (125 mg/5 ml)</t>
  </si>
  <si>
    <t>VISIREN</t>
  </si>
  <si>
    <t xml:space="preserve"> 10 po 200 mg</t>
  </si>
  <si>
    <t>LEVOMAX</t>
  </si>
  <si>
    <t>FLUKOZOL</t>
  </si>
  <si>
    <t>kontejner, 1 po 150 mg</t>
  </si>
  <si>
    <t>TELZIR</t>
  </si>
  <si>
    <t>bočica plastična, 60 po 700 mg</t>
  </si>
  <si>
    <t>Glaxo Wellcome Operations; Glaxo Wellcome S.A.</t>
  </si>
  <si>
    <t>VIDEX  EC</t>
  </si>
  <si>
    <t>30 po 400 mg</t>
  </si>
  <si>
    <t>Bristol Myers-Squibb S.R.L.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</si>
  <si>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</si>
  <si>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</si>
  <si>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</si>
  <si>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</si>
  <si>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</si>
  <si>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 xml:space="preserve">ZIAGEN </t>
  </si>
  <si>
    <t>blister, 60 po 300 mg</t>
  </si>
  <si>
    <t>Glaxo Wellcome Operations</t>
  </si>
  <si>
    <t>COMBIVIR</t>
  </si>
  <si>
    <t>blister, 60 po (300 mg + 150 mg)</t>
  </si>
  <si>
    <t>GlaxoSmithKline Pharmaceuticals S.A.</t>
  </si>
  <si>
    <t>NOLVADEX</t>
  </si>
  <si>
    <t>AstraZeneca UK Limited</t>
  </si>
  <si>
    <t>TAMOXIFEN SANDOZ</t>
  </si>
  <si>
    <t>Salutas Pharma GmbH</t>
  </si>
  <si>
    <t>BICADEX</t>
  </si>
  <si>
    <t>ARIMIDEX</t>
  </si>
  <si>
    <t xml:space="preserve"> 28 po 1 mg</t>
  </si>
  <si>
    <t>FEMOZOL</t>
  </si>
  <si>
    <t>RAPAMUNE</t>
  </si>
  <si>
    <t>Wyeth Pharmaceuticals; Pfizer Ireland Pharmaceuticals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</si>
  <si>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</si>
  <si>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</si>
  <si>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</si>
  <si>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</si>
  <si>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 xml:space="preserve">BRUFEN </t>
  </si>
  <si>
    <t>plastična bočica, 1 po 100 ml (100 mg/5 ml)</t>
  </si>
  <si>
    <t>IBALGIN BABY</t>
  </si>
  <si>
    <t>bočica, 1 po 100 ml (100 mg/5 ml)</t>
  </si>
  <si>
    <t>Zentiva K.S.</t>
  </si>
  <si>
    <t>ALVODRONIC</t>
  </si>
  <si>
    <t xml:space="preserve">FENTANYL SANDOZ MAT </t>
  </si>
  <si>
    <t>transedermalni flaster</t>
  </si>
  <si>
    <t>kesica, 5 po 100 mcg/h (5 po 23,12 mg/42 cm²)</t>
  </si>
  <si>
    <t>Hexal AG</t>
  </si>
  <si>
    <t>kesica, 5 po 25 mcg/h (5 po 5,78 mg/10,5 cm²)</t>
  </si>
  <si>
    <t>kesica, 5 po 50 mcg/h (5 po 11,56 mg/21 cm²)</t>
  </si>
  <si>
    <t>blister, 20 po 100 mg</t>
  </si>
  <si>
    <t>SUXINUTIN</t>
  </si>
  <si>
    <t>bočica od tamnog stakla, 1 po 200 ml (250 mg/5 ml)</t>
  </si>
  <si>
    <t>Famar Orleans</t>
  </si>
  <si>
    <t>KLONAZEPAM</t>
  </si>
  <si>
    <t>Remedica Ltd.</t>
  </si>
  <si>
    <t>CARBAMAZEPINE-RETARD</t>
  </si>
  <si>
    <t>blister, 30 po 400 mg</t>
  </si>
  <si>
    <t>Alvogen d.o.o.</t>
  </si>
  <si>
    <t>LAMICTAL</t>
  </si>
  <si>
    <t>STALEVO</t>
  </si>
  <si>
    <t>bočica plastična, 100 po (100 mg + 25 mg + 200 mg)</t>
  </si>
  <si>
    <t xml:space="preserve">Orion Corporation Orion Pharma </t>
  </si>
  <si>
    <t>PK MERZ</t>
  </si>
  <si>
    <t>30 po 100 mg</t>
  </si>
  <si>
    <t>Merz Pharmaceuticals GmbH</t>
  </si>
  <si>
    <t>REQUIP MODUTAB</t>
  </si>
  <si>
    <t>blister, 28 po 2 mg</t>
  </si>
  <si>
    <t xml:space="preserve">SmithKline Beecham Pharmaceuticals; Glaxo Wellcome S.A. </t>
  </si>
  <si>
    <t>blister, 28 po 4 mg</t>
  </si>
  <si>
    <t>blister, 28 po 8 mg</t>
  </si>
  <si>
    <t>AZILECT</t>
  </si>
  <si>
    <t>Teva Pharmaceuticals Europe B.V.</t>
  </si>
  <si>
    <t xml:space="preserve">HALOPERIDOL </t>
  </si>
  <si>
    <t>plastična bočica,  25 po 2 mg</t>
  </si>
  <si>
    <t>CLOPIXOL</t>
  </si>
  <si>
    <t>kontejner za tablete, 50 po 10 mg</t>
  </si>
  <si>
    <t>H. Lundbeck A/S</t>
  </si>
  <si>
    <t>CLOZAPIN SANDOZ</t>
  </si>
  <si>
    <t>blister, 50 po 25 mg</t>
  </si>
  <si>
    <t>50 po 100 mg</t>
  </si>
  <si>
    <t>LEPONEX</t>
  </si>
  <si>
    <t xml:space="preserve"> blister, 50 po 25 mg</t>
  </si>
  <si>
    <t>Novartis Pharmaceuticals UK Ltd.</t>
  </si>
  <si>
    <t>blister, 50 po 100 mg</t>
  </si>
  <si>
    <t>CLOZAPINE</t>
  </si>
  <si>
    <t>SIZAP</t>
  </si>
  <si>
    <t>OLPIN</t>
  </si>
  <si>
    <t>ZALASTA Q-Tab</t>
  </si>
  <si>
    <t>SEROQUEL XR</t>
  </si>
  <si>
    <t xml:space="preserve">blister, 60 po 400 mg </t>
  </si>
  <si>
    <t xml:space="preserve">blister, 60 po 50 mg </t>
  </si>
  <si>
    <t>RISSAR</t>
  </si>
  <si>
    <t>AVERIDON</t>
  </si>
  <si>
    <t>CERSON</t>
  </si>
  <si>
    <t>NIPAM</t>
  </si>
  <si>
    <t>ANAFRANIL</t>
  </si>
  <si>
    <t xml:space="preserve"> 30 po 25 mg</t>
  </si>
  <si>
    <t>Novartis Farma S.P.A.</t>
  </si>
  <si>
    <t>AMITRIPTYLINE</t>
  </si>
  <si>
    <t>FLUSETIN</t>
  </si>
  <si>
    <t>film tablete</t>
  </si>
  <si>
    <t>SEROXAT</t>
  </si>
  <si>
    <t>Glaxo Wellcome Production; S.C. Europharm S.A.</t>
  </si>
  <si>
    <t>ZOLOFT</t>
  </si>
  <si>
    <t>Haupt Pharma Latina S.R.L</t>
  </si>
  <si>
    <t>WELLBUTRIN XR</t>
  </si>
  <si>
    <t>bočica, 30 po 300 mg</t>
  </si>
  <si>
    <t>Glaxo Wellcome GmbH &amp; Co. KG</t>
  </si>
  <si>
    <t>bočica, 30 po 150 mg</t>
  </si>
  <si>
    <t>COAXIL</t>
  </si>
  <si>
    <t>Les Laboratoires Servier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</si>
  <si>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</si>
  <si>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</si>
  <si>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</si>
  <si>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</si>
  <si>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</si>
  <si>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</si>
  <si>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vrećica, 30 po 1 kom, 4,6 mg/24 h</t>
  </si>
  <si>
    <t>Novartis Pharma Stein AG</t>
  </si>
  <si>
    <t>vrećica, 30 po 1 kom, 9,5 mg/24 h</t>
  </si>
  <si>
    <t>BUPRENORFIN ALKALOID</t>
  </si>
  <si>
    <t>sublingvalna tableta</t>
  </si>
  <si>
    <t>blister, 7 po 2 mg</t>
  </si>
  <si>
    <t>blister, 7 po 8 mg</t>
  </si>
  <si>
    <t>METADON ALKALOID</t>
  </si>
  <si>
    <t>BECONASE</t>
  </si>
  <si>
    <t>sprej za nos, suspenzija</t>
  </si>
  <si>
    <t xml:space="preserve"> bočica sa raspršivačem, 200 po 50 mcg/doza</t>
  </si>
  <si>
    <t>Glaxo Wellcome S.A.; GlaxoSmithKline Pharmaceuticals S.A.</t>
  </si>
  <si>
    <t>AVAMYS</t>
  </si>
  <si>
    <t>bočica sa pumpom za doziranje, 1 po 120 doza (27,5 mcg/doza)</t>
  </si>
  <si>
    <t>Glaxo Operations UK Limited; Glaxo Wellcome S.A.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</si>
  <si>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</si>
  <si>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</si>
  <si>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</si>
  <si>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</si>
  <si>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</si>
  <si>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</si>
  <si>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</si>
  <si>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</si>
  <si>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</si>
  <si>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inhalator pod pritiskom sa dozerom,1 po 200 doza (0,05 mg + 0,021 mg)/ doza</t>
  </si>
  <si>
    <t>Boehringer Ingelheim Pharma GmbH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</si>
  <si>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</si>
  <si>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</si>
  <si>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</si>
  <si>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</si>
  <si>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SYMBICORT TURBUHALER</t>
  </si>
  <si>
    <t>inhaler,1 po 60 doza (80 mcg + 4,5 mcg)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</si>
  <si>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</si>
  <si>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</si>
  <si>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</si>
  <si>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</si>
  <si>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</si>
  <si>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</si>
  <si>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</si>
  <si>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 xml:space="preserve">SPALMOTIL </t>
  </si>
  <si>
    <t>blister, 60 po 2 mg</t>
  </si>
  <si>
    <t>AMINOFILIN Retard</t>
  </si>
  <si>
    <t>blister, 20 po 350 mg</t>
  </si>
  <si>
    <t>TELUKA</t>
  </si>
  <si>
    <t>HLORAMFENIKOL ALKALOID</t>
  </si>
  <si>
    <t xml:space="preserve">Alkaloid a.d. </t>
  </si>
  <si>
    <t>XALATAN</t>
  </si>
  <si>
    <t xml:space="preserve"> bočica sa kapaljkom, 1 po 2,5 ml 0,005%</t>
  </si>
  <si>
    <t>Pfizer Manufacturing Belgium NV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</si>
  <si>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</si>
  <si>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</si>
  <si>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</si>
  <si>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</si>
  <si>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</si>
  <si>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</si>
  <si>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</si>
  <si>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</si>
  <si>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</si>
  <si>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</si>
  <si>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</si>
  <si>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</si>
  <si>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</si>
  <si>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ONZAPIN</t>
  </si>
  <si>
    <t xml:space="preserve">oralna disperzibilna tableta </t>
  </si>
  <si>
    <t>blister,28 po 20mg</t>
  </si>
  <si>
    <t xml:space="preserve">Zdravlje a.d </t>
  </si>
  <si>
    <t>Износ ПДВ-а (10%) и (20%)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</si>
</sst>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2" fillId="34" borderId="14" xfId="57" applyNumberFormat="1" applyFont="1" applyFill="1" applyBorder="1" applyAlignment="1">
      <alignment horizontal="center" vertical="center" wrapText="1"/>
      <protection/>
    </xf>
    <xf numFmtId="4" fontId="39" fillId="34" borderId="15" xfId="0" applyNumberFormat="1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0" fontId="42" fillId="0" borderId="12" xfId="0" applyFont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right" vertical="center" wrapText="1"/>
    </xf>
    <xf numFmtId="0" fontId="40" fillId="34" borderId="18" xfId="0" applyFont="1" applyFill="1" applyBorder="1" applyAlignment="1">
      <alignment horizontal="right" vertical="center" wrapText="1"/>
    </xf>
    <xf numFmtId="0" fontId="40" fillId="34" borderId="19" xfId="0" applyFont="1" applyFill="1" applyBorder="1" applyAlignment="1">
      <alignment horizontal="right" vertical="center" wrapText="1"/>
    </xf>
    <xf numFmtId="0" fontId="40" fillId="34" borderId="12" xfId="0" applyFont="1" applyFill="1" applyBorder="1" applyAlignment="1">
      <alignment horizontal="right" vertical="center" wrapText="1"/>
    </xf>
    <xf numFmtId="0" fontId="39" fillId="34" borderId="20" xfId="0" applyFont="1" applyFill="1" applyBorder="1" applyAlignment="1">
      <alignment horizontal="right" vertical="center" wrapText="1"/>
    </xf>
    <xf numFmtId="0" fontId="39" fillId="34" borderId="21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204" sqref="Q204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19.57421875" style="0" customWidth="1"/>
    <col min="6" max="6" width="16.00390625" style="0" customWidth="1"/>
    <col min="9" max="9" width="9.57421875" style="0" customWidth="1"/>
    <col min="10" max="10" width="12.57421875" style="3" customWidth="1"/>
  </cols>
  <sheetData>
    <row r="2" spans="1:10" ht="12.75">
      <c r="A2" s="1" t="s">
        <v>8</v>
      </c>
      <c r="B2" s="1"/>
      <c r="C2" s="1"/>
      <c r="D2" s="1"/>
      <c r="E2" s="1"/>
      <c r="F2" s="1"/>
      <c r="G2" s="1"/>
      <c r="H2" s="1"/>
      <c r="I2" s="1"/>
      <c r="J2" s="2"/>
    </row>
    <row r="3" ht="13.5" thickBot="1"/>
    <row r="4" spans="1:10" ht="60.75" thickTop="1">
      <c r="A4" s="9" t="s">
        <v>0</v>
      </c>
      <c r="B4" s="10" t="s">
        <v>9</v>
      </c>
      <c r="C4" s="10" t="s">
        <v>91</v>
      </c>
      <c r="D4" s="10" t="s">
        <v>7</v>
      </c>
      <c r="E4" s="10" t="s">
        <v>92</v>
      </c>
      <c r="F4" s="10" t="s">
        <v>5</v>
      </c>
      <c r="G4" s="11" t="s">
        <v>6</v>
      </c>
      <c r="H4" s="10" t="s">
        <v>93</v>
      </c>
      <c r="I4" s="10" t="s">
        <v>1</v>
      </c>
      <c r="J4" s="12" t="s">
        <v>2</v>
      </c>
    </row>
    <row r="5" spans="1:10" ht="60">
      <c r="A5" s="14">
        <v>3</v>
      </c>
      <c r="B5" s="14">
        <v>1122846</v>
      </c>
      <c r="C5" s="14" t="s">
        <v>94</v>
      </c>
      <c r="D5" s="14" t="s">
        <v>13</v>
      </c>
      <c r="E5" s="14" t="s">
        <v>16</v>
      </c>
      <c r="F5" s="14" t="s">
        <v>95</v>
      </c>
      <c r="G5" s="15" t="s">
        <v>10</v>
      </c>
      <c r="H5" s="16"/>
      <c r="I5" s="17">
        <v>305.06</v>
      </c>
      <c r="J5" s="18">
        <f>H5*I5</f>
        <v>0</v>
      </c>
    </row>
    <row r="6" spans="1:10" ht="24">
      <c r="A6" s="14">
        <v>34</v>
      </c>
      <c r="B6" s="14">
        <v>1127177</v>
      </c>
      <c r="C6" s="14" t="s">
        <v>96</v>
      </c>
      <c r="D6" s="14" t="s">
        <v>62</v>
      </c>
      <c r="E6" s="14" t="s">
        <v>97</v>
      </c>
      <c r="F6" s="14" t="s">
        <v>98</v>
      </c>
      <c r="G6" s="15" t="s">
        <v>10</v>
      </c>
      <c r="H6" s="16"/>
      <c r="I6" s="19">
        <v>2157.06</v>
      </c>
      <c r="J6" s="18">
        <f aca="true" t="shared" si="0" ref="J6:J69">H6*I6</f>
        <v>0</v>
      </c>
    </row>
    <row r="7" spans="1:10" ht="24">
      <c r="A7" s="14">
        <v>38</v>
      </c>
      <c r="B7" s="14">
        <v>3126303</v>
      </c>
      <c r="C7" s="14" t="s">
        <v>99</v>
      </c>
      <c r="D7" s="14" t="s">
        <v>73</v>
      </c>
      <c r="E7" s="14" t="s">
        <v>100</v>
      </c>
      <c r="F7" s="14" t="s">
        <v>101</v>
      </c>
      <c r="G7" s="15" t="s">
        <v>10</v>
      </c>
      <c r="H7" s="16"/>
      <c r="I7" s="17">
        <v>213.47</v>
      </c>
      <c r="J7" s="18">
        <f t="shared" si="0"/>
        <v>0</v>
      </c>
    </row>
    <row r="8" spans="1:10" ht="24">
      <c r="A8" s="14">
        <v>48</v>
      </c>
      <c r="B8" s="14">
        <v>1129475</v>
      </c>
      <c r="C8" s="14" t="s">
        <v>102</v>
      </c>
      <c r="D8" s="14" t="s">
        <v>15</v>
      </c>
      <c r="E8" s="14" t="s">
        <v>103</v>
      </c>
      <c r="F8" s="14" t="s">
        <v>98</v>
      </c>
      <c r="G8" s="15" t="s">
        <v>10</v>
      </c>
      <c r="H8" s="16"/>
      <c r="I8" s="19">
        <v>2856.28</v>
      </c>
      <c r="J8" s="18">
        <f t="shared" si="0"/>
        <v>0</v>
      </c>
    </row>
    <row r="9" spans="1:10" ht="36">
      <c r="A9" s="14">
        <v>49</v>
      </c>
      <c r="B9" s="14">
        <v>5129131</v>
      </c>
      <c r="C9" s="14" t="s">
        <v>104</v>
      </c>
      <c r="D9" s="14" t="s">
        <v>25</v>
      </c>
      <c r="E9" s="14" t="s">
        <v>105</v>
      </c>
      <c r="F9" s="14" t="s">
        <v>106</v>
      </c>
      <c r="G9" s="15" t="s">
        <v>10</v>
      </c>
      <c r="H9" s="16"/>
      <c r="I9" s="19">
        <v>3386.63</v>
      </c>
      <c r="J9" s="18">
        <f t="shared" si="0"/>
        <v>0</v>
      </c>
    </row>
    <row r="10" spans="1:10" ht="36">
      <c r="A10" s="14">
        <v>57</v>
      </c>
      <c r="B10" s="14">
        <v>1121159</v>
      </c>
      <c r="C10" s="14" t="s">
        <v>107</v>
      </c>
      <c r="D10" s="14" t="s">
        <v>13</v>
      </c>
      <c r="E10" s="14" t="s">
        <v>108</v>
      </c>
      <c r="F10" s="14" t="s">
        <v>109</v>
      </c>
      <c r="G10" s="15" t="s">
        <v>10</v>
      </c>
      <c r="H10" s="15"/>
      <c r="I10" s="19">
        <v>2661.04</v>
      </c>
      <c r="J10" s="18">
        <f t="shared" si="0"/>
        <v>0</v>
      </c>
    </row>
    <row r="11" spans="1:10" ht="36">
      <c r="A11" s="14">
        <v>58</v>
      </c>
      <c r="B11" s="14">
        <v>41425</v>
      </c>
      <c r="C11" s="14" t="s">
        <v>110</v>
      </c>
      <c r="D11" s="14" t="s">
        <v>111</v>
      </c>
      <c r="E11" s="14" t="s">
        <v>112</v>
      </c>
      <c r="F11" s="14" t="s">
        <v>113</v>
      </c>
      <c r="G11" s="15" t="s">
        <v>10</v>
      </c>
      <c r="H11" s="16"/>
      <c r="I11" s="19">
        <v>2161.31</v>
      </c>
      <c r="J11" s="18">
        <f t="shared" si="0"/>
        <v>0</v>
      </c>
    </row>
    <row r="12" spans="1:10" ht="24">
      <c r="A12" s="14">
        <v>61</v>
      </c>
      <c r="B12" s="14">
        <v>41507</v>
      </c>
      <c r="C12" s="14" t="s">
        <v>114</v>
      </c>
      <c r="D12" s="14" t="s">
        <v>26</v>
      </c>
      <c r="E12" s="14" t="s">
        <v>115</v>
      </c>
      <c r="F12" s="14" t="s">
        <v>116</v>
      </c>
      <c r="G12" s="15" t="s">
        <v>10</v>
      </c>
      <c r="H12" s="16"/>
      <c r="I12" s="19">
        <v>3291.35</v>
      </c>
      <c r="J12" s="18">
        <f t="shared" si="0"/>
        <v>0</v>
      </c>
    </row>
    <row r="13" spans="1:10" ht="36">
      <c r="A13" s="14">
        <v>67</v>
      </c>
      <c r="B13" s="14">
        <v>41428</v>
      </c>
      <c r="C13" s="14" t="s">
        <v>117</v>
      </c>
      <c r="D13" s="14" t="s">
        <v>118</v>
      </c>
      <c r="E13" s="14" t="s">
        <v>112</v>
      </c>
      <c r="F13" s="14" t="s">
        <v>113</v>
      </c>
      <c r="G13" s="15" t="s">
        <v>10</v>
      </c>
      <c r="H13" s="16"/>
      <c r="I13" s="19">
        <v>2324.01</v>
      </c>
      <c r="J13" s="18">
        <f t="shared" si="0"/>
        <v>0</v>
      </c>
    </row>
    <row r="14" spans="1:10" ht="36">
      <c r="A14" s="14">
        <v>68</v>
      </c>
      <c r="B14" s="14">
        <v>41515</v>
      </c>
      <c r="C14" s="14" t="s">
        <v>119</v>
      </c>
      <c r="D14" s="14" t="s">
        <v>120</v>
      </c>
      <c r="E14" s="14" t="s">
        <v>112</v>
      </c>
      <c r="F14" s="14" t="s">
        <v>121</v>
      </c>
      <c r="G14" s="15" t="s">
        <v>10</v>
      </c>
      <c r="H14" s="15"/>
      <c r="I14" s="19">
        <v>2324.01</v>
      </c>
      <c r="J14" s="18">
        <f t="shared" si="0"/>
        <v>0</v>
      </c>
    </row>
    <row r="15" spans="1:10" ht="36">
      <c r="A15" s="14">
        <v>72</v>
      </c>
      <c r="B15" s="14">
        <v>41514</v>
      </c>
      <c r="C15" s="14" t="s">
        <v>122</v>
      </c>
      <c r="D15" s="14" t="s">
        <v>120</v>
      </c>
      <c r="E15" s="14" t="s">
        <v>112</v>
      </c>
      <c r="F15" s="14" t="s">
        <v>121</v>
      </c>
      <c r="G15" s="15" t="s">
        <v>10</v>
      </c>
      <c r="H15" s="15"/>
      <c r="I15" s="19">
        <v>2324.01</v>
      </c>
      <c r="J15" s="18">
        <f t="shared" si="0"/>
        <v>0</v>
      </c>
    </row>
    <row r="16" spans="1:10" ht="36">
      <c r="A16" s="14">
        <v>75</v>
      </c>
      <c r="B16" s="14">
        <v>41502</v>
      </c>
      <c r="C16" s="14" t="s">
        <v>123</v>
      </c>
      <c r="D16" s="14" t="s">
        <v>118</v>
      </c>
      <c r="E16" s="14" t="s">
        <v>124</v>
      </c>
      <c r="F16" s="14" t="s">
        <v>113</v>
      </c>
      <c r="G16" s="15" t="s">
        <v>10</v>
      </c>
      <c r="H16" s="16"/>
      <c r="I16" s="19">
        <v>3333.11</v>
      </c>
      <c r="J16" s="18">
        <f t="shared" si="0"/>
        <v>0</v>
      </c>
    </row>
    <row r="17" spans="1:10" ht="36">
      <c r="A17" s="14">
        <v>76</v>
      </c>
      <c r="B17" s="14">
        <v>41503</v>
      </c>
      <c r="C17" s="14" t="s">
        <v>125</v>
      </c>
      <c r="D17" s="14" t="s">
        <v>118</v>
      </c>
      <c r="E17" s="14" t="s">
        <v>124</v>
      </c>
      <c r="F17" s="14" t="s">
        <v>113</v>
      </c>
      <c r="G17" s="15" t="s">
        <v>10</v>
      </c>
      <c r="H17" s="16"/>
      <c r="I17" s="19">
        <v>3333.11</v>
      </c>
      <c r="J17" s="18">
        <f t="shared" si="0"/>
        <v>0</v>
      </c>
    </row>
    <row r="18" spans="1:10" ht="36">
      <c r="A18" s="14">
        <v>77</v>
      </c>
      <c r="B18" s="14">
        <v>41504</v>
      </c>
      <c r="C18" s="14" t="s">
        <v>126</v>
      </c>
      <c r="D18" s="14" t="s">
        <v>120</v>
      </c>
      <c r="E18" s="14" t="s">
        <v>127</v>
      </c>
      <c r="F18" s="14" t="s">
        <v>121</v>
      </c>
      <c r="G18" s="15" t="s">
        <v>10</v>
      </c>
      <c r="H18" s="15"/>
      <c r="I18" s="19">
        <v>3333.11</v>
      </c>
      <c r="J18" s="18">
        <f t="shared" si="0"/>
        <v>0</v>
      </c>
    </row>
    <row r="19" spans="1:10" ht="36">
      <c r="A19" s="14">
        <v>78</v>
      </c>
      <c r="B19" s="14">
        <v>41505</v>
      </c>
      <c r="C19" s="14" t="s">
        <v>128</v>
      </c>
      <c r="D19" s="14" t="s">
        <v>120</v>
      </c>
      <c r="E19" s="14" t="s">
        <v>127</v>
      </c>
      <c r="F19" s="14" t="s">
        <v>121</v>
      </c>
      <c r="G19" s="15" t="s">
        <v>10</v>
      </c>
      <c r="H19" s="15"/>
      <c r="I19" s="19">
        <v>3333.11</v>
      </c>
      <c r="J19" s="18">
        <f t="shared" si="0"/>
        <v>0</v>
      </c>
    </row>
    <row r="20" spans="1:10" ht="24">
      <c r="A20" s="14">
        <v>92</v>
      </c>
      <c r="B20" s="14">
        <v>1042332</v>
      </c>
      <c r="C20" s="14" t="s">
        <v>129</v>
      </c>
      <c r="D20" s="14" t="s">
        <v>20</v>
      </c>
      <c r="E20" s="14" t="s">
        <v>130</v>
      </c>
      <c r="F20" s="14" t="s">
        <v>131</v>
      </c>
      <c r="G20" s="15" t="s">
        <v>10</v>
      </c>
      <c r="H20" s="16"/>
      <c r="I20" s="17">
        <v>88.57</v>
      </c>
      <c r="J20" s="18">
        <f t="shared" si="0"/>
        <v>0</v>
      </c>
    </row>
    <row r="21" spans="1:10" ht="84">
      <c r="A21" s="14">
        <v>97</v>
      </c>
      <c r="B21" s="14">
        <v>1042161</v>
      </c>
      <c r="C21" s="14" t="s">
        <v>132</v>
      </c>
      <c r="D21" s="14" t="s">
        <v>27</v>
      </c>
      <c r="E21" s="14" t="s">
        <v>133</v>
      </c>
      <c r="F21" s="14" t="s">
        <v>134</v>
      </c>
      <c r="G21" s="15" t="s">
        <v>10</v>
      </c>
      <c r="H21" s="16"/>
      <c r="I21" s="19">
        <v>1238.38</v>
      </c>
      <c r="J21" s="18">
        <f t="shared" si="0"/>
        <v>0</v>
      </c>
    </row>
    <row r="22" spans="1:10" ht="24">
      <c r="A22" s="14">
        <v>117</v>
      </c>
      <c r="B22" s="14">
        <v>1063220</v>
      </c>
      <c r="C22" s="14" t="s">
        <v>135</v>
      </c>
      <c r="D22" s="14" t="s">
        <v>20</v>
      </c>
      <c r="E22" s="14" t="s">
        <v>83</v>
      </c>
      <c r="F22" s="14" t="s">
        <v>136</v>
      </c>
      <c r="G22" s="15" t="s">
        <v>10</v>
      </c>
      <c r="H22" s="20"/>
      <c r="I22" s="17">
        <v>114.2</v>
      </c>
      <c r="J22" s="18">
        <f t="shared" si="0"/>
        <v>0</v>
      </c>
    </row>
    <row r="23" spans="1:10" ht="36">
      <c r="A23" s="14">
        <v>133</v>
      </c>
      <c r="B23" s="14">
        <v>1061021</v>
      </c>
      <c r="C23" s="14" t="s">
        <v>137</v>
      </c>
      <c r="D23" s="14" t="s">
        <v>20</v>
      </c>
      <c r="E23" s="14" t="s">
        <v>37</v>
      </c>
      <c r="F23" s="14" t="s">
        <v>138</v>
      </c>
      <c r="G23" s="15" t="s">
        <v>10</v>
      </c>
      <c r="H23" s="16"/>
      <c r="I23" s="17">
        <v>106.8</v>
      </c>
      <c r="J23" s="18">
        <f t="shared" si="0"/>
        <v>0</v>
      </c>
    </row>
    <row r="24" spans="1:10" ht="24">
      <c r="A24" s="14">
        <v>151</v>
      </c>
      <c r="B24" s="14">
        <v>1102520</v>
      </c>
      <c r="C24" s="14" t="s">
        <v>139</v>
      </c>
      <c r="D24" s="14" t="s">
        <v>20</v>
      </c>
      <c r="E24" s="14" t="s">
        <v>140</v>
      </c>
      <c r="F24" s="14" t="s">
        <v>136</v>
      </c>
      <c r="G24" s="15" t="s">
        <v>10</v>
      </c>
      <c r="H24" s="16"/>
      <c r="I24" s="17">
        <v>125.5</v>
      </c>
      <c r="J24" s="18">
        <f t="shared" si="0"/>
        <v>0</v>
      </c>
    </row>
    <row r="25" spans="1:10" ht="24">
      <c r="A25" s="14">
        <v>152</v>
      </c>
      <c r="B25" s="14">
        <v>1102522</v>
      </c>
      <c r="C25" s="14" t="s">
        <v>141</v>
      </c>
      <c r="D25" s="14" t="s">
        <v>20</v>
      </c>
      <c r="E25" s="14" t="s">
        <v>30</v>
      </c>
      <c r="F25" s="14" t="s">
        <v>136</v>
      </c>
      <c r="G25" s="15" t="s">
        <v>10</v>
      </c>
      <c r="H25" s="16"/>
      <c r="I25" s="17">
        <v>173.7</v>
      </c>
      <c r="J25" s="18">
        <f t="shared" si="0"/>
        <v>0</v>
      </c>
    </row>
    <row r="26" spans="1:10" ht="24">
      <c r="A26" s="14">
        <v>164</v>
      </c>
      <c r="B26" s="14">
        <v>1103892</v>
      </c>
      <c r="C26" s="14" t="s">
        <v>142</v>
      </c>
      <c r="D26" s="14" t="s">
        <v>20</v>
      </c>
      <c r="E26" s="14" t="s">
        <v>143</v>
      </c>
      <c r="F26" s="14" t="s">
        <v>144</v>
      </c>
      <c r="G26" s="15" t="s">
        <v>10</v>
      </c>
      <c r="H26" s="16"/>
      <c r="I26" s="17">
        <v>640.45</v>
      </c>
      <c r="J26" s="18">
        <f t="shared" si="0"/>
        <v>0</v>
      </c>
    </row>
    <row r="27" spans="1:10" ht="12.75">
      <c r="A27" s="14">
        <v>171</v>
      </c>
      <c r="B27" s="14">
        <v>1400041</v>
      </c>
      <c r="C27" s="14" t="s">
        <v>145</v>
      </c>
      <c r="D27" s="14" t="s">
        <v>20</v>
      </c>
      <c r="E27" s="14" t="s">
        <v>84</v>
      </c>
      <c r="F27" s="14" t="s">
        <v>14</v>
      </c>
      <c r="G27" s="15" t="s">
        <v>10</v>
      </c>
      <c r="H27" s="16"/>
      <c r="I27" s="17">
        <v>177.39</v>
      </c>
      <c r="J27" s="18">
        <f t="shared" si="0"/>
        <v>0</v>
      </c>
    </row>
    <row r="28" spans="1:10" ht="24">
      <c r="A28" s="14">
        <v>183</v>
      </c>
      <c r="B28" s="14">
        <v>1107580</v>
      </c>
      <c r="C28" s="14" t="s">
        <v>146</v>
      </c>
      <c r="D28" s="14" t="s">
        <v>20</v>
      </c>
      <c r="E28" s="14" t="s">
        <v>48</v>
      </c>
      <c r="F28" s="14" t="s">
        <v>147</v>
      </c>
      <c r="G28" s="15" t="s">
        <v>10</v>
      </c>
      <c r="H28" s="16"/>
      <c r="I28" s="17">
        <v>73.71</v>
      </c>
      <c r="J28" s="18">
        <f t="shared" si="0"/>
        <v>0</v>
      </c>
    </row>
    <row r="29" spans="1:10" ht="24">
      <c r="A29" s="14">
        <v>184</v>
      </c>
      <c r="B29" s="14">
        <v>1107582</v>
      </c>
      <c r="C29" s="14" t="s">
        <v>146</v>
      </c>
      <c r="D29" s="14" t="s">
        <v>20</v>
      </c>
      <c r="E29" s="14" t="s">
        <v>49</v>
      </c>
      <c r="F29" s="14" t="s">
        <v>147</v>
      </c>
      <c r="G29" s="15" t="s">
        <v>10</v>
      </c>
      <c r="H29" s="16"/>
      <c r="I29" s="17">
        <v>142.6</v>
      </c>
      <c r="J29" s="18">
        <f t="shared" si="0"/>
        <v>0</v>
      </c>
    </row>
    <row r="30" spans="1:10" ht="24">
      <c r="A30" s="14">
        <v>191</v>
      </c>
      <c r="B30" s="14">
        <v>1107020</v>
      </c>
      <c r="C30" s="14" t="s">
        <v>148</v>
      </c>
      <c r="D30" s="14" t="s">
        <v>20</v>
      </c>
      <c r="E30" s="14" t="s">
        <v>39</v>
      </c>
      <c r="F30" s="14" t="s">
        <v>149</v>
      </c>
      <c r="G30" s="15" t="s">
        <v>10</v>
      </c>
      <c r="H30" s="16"/>
      <c r="I30" s="17">
        <v>123.79</v>
      </c>
      <c r="J30" s="18">
        <f t="shared" si="0"/>
        <v>0</v>
      </c>
    </row>
    <row r="31" spans="1:10" ht="12.75">
      <c r="A31" s="14">
        <v>198</v>
      </c>
      <c r="B31" s="14">
        <v>1107035</v>
      </c>
      <c r="C31" s="14" t="s">
        <v>150</v>
      </c>
      <c r="D31" s="14" t="s">
        <v>22</v>
      </c>
      <c r="E31" s="14" t="s">
        <v>44</v>
      </c>
      <c r="F31" s="14" t="s">
        <v>79</v>
      </c>
      <c r="G31" s="15" t="s">
        <v>10</v>
      </c>
      <c r="H31" s="16"/>
      <c r="I31" s="17">
        <v>96.69</v>
      </c>
      <c r="J31" s="18">
        <f t="shared" si="0"/>
        <v>0</v>
      </c>
    </row>
    <row r="32" spans="1:10" ht="12.75">
      <c r="A32" s="14">
        <v>199</v>
      </c>
      <c r="B32" s="14">
        <v>1107036</v>
      </c>
      <c r="C32" s="14" t="s">
        <v>150</v>
      </c>
      <c r="D32" s="14" t="s">
        <v>22</v>
      </c>
      <c r="E32" s="14" t="s">
        <v>39</v>
      </c>
      <c r="F32" s="14" t="s">
        <v>79</v>
      </c>
      <c r="G32" s="15" t="s">
        <v>10</v>
      </c>
      <c r="H32" s="16"/>
      <c r="I32" s="17">
        <v>123.49</v>
      </c>
      <c r="J32" s="18">
        <f t="shared" si="0"/>
        <v>0</v>
      </c>
    </row>
    <row r="33" spans="1:10" ht="12.75">
      <c r="A33" s="14">
        <v>200</v>
      </c>
      <c r="B33" s="14">
        <v>1107037</v>
      </c>
      <c r="C33" s="14" t="s">
        <v>150</v>
      </c>
      <c r="D33" s="14" t="s">
        <v>22</v>
      </c>
      <c r="E33" s="14" t="s">
        <v>21</v>
      </c>
      <c r="F33" s="14" t="s">
        <v>79</v>
      </c>
      <c r="G33" s="15" t="s">
        <v>10</v>
      </c>
      <c r="H33" s="16"/>
      <c r="I33" s="17">
        <v>218.57</v>
      </c>
      <c r="J33" s="18">
        <f t="shared" si="0"/>
        <v>0</v>
      </c>
    </row>
    <row r="34" spans="1:10" ht="36">
      <c r="A34" s="14">
        <v>206</v>
      </c>
      <c r="B34" s="14">
        <v>1107632</v>
      </c>
      <c r="C34" s="14" t="s">
        <v>151</v>
      </c>
      <c r="D34" s="14" t="s">
        <v>20</v>
      </c>
      <c r="E34" s="14" t="s">
        <v>36</v>
      </c>
      <c r="F34" s="14" t="s">
        <v>152</v>
      </c>
      <c r="G34" s="15" t="s">
        <v>10</v>
      </c>
      <c r="H34" s="16"/>
      <c r="I34" s="17">
        <v>340.2</v>
      </c>
      <c r="J34" s="18">
        <f t="shared" si="0"/>
        <v>0</v>
      </c>
    </row>
    <row r="35" spans="1:10" ht="36">
      <c r="A35" s="14">
        <v>216</v>
      </c>
      <c r="B35" s="14">
        <v>1107833</v>
      </c>
      <c r="C35" s="14" t="s">
        <v>153</v>
      </c>
      <c r="D35" s="14" t="s">
        <v>20</v>
      </c>
      <c r="E35" s="14" t="s">
        <v>154</v>
      </c>
      <c r="F35" s="14" t="s">
        <v>138</v>
      </c>
      <c r="G35" s="15" t="s">
        <v>10</v>
      </c>
      <c r="H35" s="16"/>
      <c r="I35" s="17">
        <v>124.45</v>
      </c>
      <c r="J35" s="18">
        <f t="shared" si="0"/>
        <v>0</v>
      </c>
    </row>
    <row r="36" spans="1:10" ht="36">
      <c r="A36" s="14">
        <v>217</v>
      </c>
      <c r="B36" s="14">
        <v>1107834</v>
      </c>
      <c r="C36" s="14" t="s">
        <v>153</v>
      </c>
      <c r="D36" s="14" t="s">
        <v>20</v>
      </c>
      <c r="E36" s="14" t="s">
        <v>56</v>
      </c>
      <c r="F36" s="14" t="s">
        <v>138</v>
      </c>
      <c r="G36" s="15" t="s">
        <v>10</v>
      </c>
      <c r="H36" s="16"/>
      <c r="I36" s="17">
        <v>213.11</v>
      </c>
      <c r="J36" s="18">
        <f t="shared" si="0"/>
        <v>0</v>
      </c>
    </row>
    <row r="37" spans="1:10" ht="36">
      <c r="A37" s="14">
        <v>220</v>
      </c>
      <c r="B37" s="14">
        <v>1402000</v>
      </c>
      <c r="C37" s="14" t="s">
        <v>155</v>
      </c>
      <c r="D37" s="14" t="s">
        <v>20</v>
      </c>
      <c r="E37" s="14" t="s">
        <v>37</v>
      </c>
      <c r="F37" s="14" t="s">
        <v>138</v>
      </c>
      <c r="G37" s="15" t="s">
        <v>10</v>
      </c>
      <c r="H37" s="16"/>
      <c r="I37" s="17">
        <v>47.16</v>
      </c>
      <c r="J37" s="18">
        <f t="shared" si="0"/>
        <v>0</v>
      </c>
    </row>
    <row r="38" spans="1:10" ht="36">
      <c r="A38" s="14">
        <v>221</v>
      </c>
      <c r="B38" s="14">
        <v>1402001</v>
      </c>
      <c r="C38" s="14" t="s">
        <v>155</v>
      </c>
      <c r="D38" s="14" t="s">
        <v>20</v>
      </c>
      <c r="E38" s="14" t="s">
        <v>38</v>
      </c>
      <c r="F38" s="14" t="s">
        <v>138</v>
      </c>
      <c r="G38" s="15" t="s">
        <v>10</v>
      </c>
      <c r="H38" s="16"/>
      <c r="I38" s="17">
        <v>57.11</v>
      </c>
      <c r="J38" s="18">
        <f t="shared" si="0"/>
        <v>0</v>
      </c>
    </row>
    <row r="39" spans="1:10" ht="24">
      <c r="A39" s="14">
        <v>224</v>
      </c>
      <c r="B39" s="14">
        <v>1402146</v>
      </c>
      <c r="C39" s="14" t="s">
        <v>156</v>
      </c>
      <c r="D39" s="14" t="s">
        <v>20</v>
      </c>
      <c r="E39" s="14" t="s">
        <v>37</v>
      </c>
      <c r="F39" s="14" t="s">
        <v>136</v>
      </c>
      <c r="G39" s="15" t="s">
        <v>10</v>
      </c>
      <c r="H39" s="16"/>
      <c r="I39" s="17">
        <v>47.4</v>
      </c>
      <c r="J39" s="18">
        <f t="shared" si="0"/>
        <v>0</v>
      </c>
    </row>
    <row r="40" spans="1:10" ht="24">
      <c r="A40" s="14">
        <v>225</v>
      </c>
      <c r="B40" s="14">
        <v>1402147</v>
      </c>
      <c r="C40" s="14" t="s">
        <v>156</v>
      </c>
      <c r="D40" s="14" t="s">
        <v>20</v>
      </c>
      <c r="E40" s="14" t="s">
        <v>38</v>
      </c>
      <c r="F40" s="14" t="s">
        <v>136</v>
      </c>
      <c r="G40" s="15" t="s">
        <v>10</v>
      </c>
      <c r="H40" s="16"/>
      <c r="I40" s="17">
        <v>57.4</v>
      </c>
      <c r="J40" s="18">
        <f t="shared" si="0"/>
        <v>0</v>
      </c>
    </row>
    <row r="41" spans="1:10" ht="12.75">
      <c r="A41" s="14">
        <v>226</v>
      </c>
      <c r="B41" s="14">
        <v>1402833</v>
      </c>
      <c r="C41" s="14" t="s">
        <v>157</v>
      </c>
      <c r="D41" s="14" t="s">
        <v>20</v>
      </c>
      <c r="E41" s="14" t="s">
        <v>21</v>
      </c>
      <c r="F41" s="14" t="s">
        <v>79</v>
      </c>
      <c r="G41" s="15" t="s">
        <v>10</v>
      </c>
      <c r="H41" s="16"/>
      <c r="I41" s="17">
        <v>78.64</v>
      </c>
      <c r="J41" s="18">
        <f t="shared" si="0"/>
        <v>0</v>
      </c>
    </row>
    <row r="42" spans="1:10" ht="24">
      <c r="A42" s="14">
        <v>231</v>
      </c>
      <c r="B42" s="14">
        <v>1402854</v>
      </c>
      <c r="C42" s="14" t="s">
        <v>158</v>
      </c>
      <c r="D42" s="14" t="s">
        <v>40</v>
      </c>
      <c r="E42" s="14" t="s">
        <v>38</v>
      </c>
      <c r="F42" s="14" t="s">
        <v>35</v>
      </c>
      <c r="G42" s="15" t="s">
        <v>10</v>
      </c>
      <c r="H42" s="16"/>
      <c r="I42" s="17">
        <v>52.74</v>
      </c>
      <c r="J42" s="18">
        <f t="shared" si="0"/>
        <v>0</v>
      </c>
    </row>
    <row r="43" spans="1:10" ht="24">
      <c r="A43" s="14">
        <v>232</v>
      </c>
      <c r="B43" s="14">
        <v>1402862</v>
      </c>
      <c r="C43" s="14" t="s">
        <v>158</v>
      </c>
      <c r="D43" s="14" t="s">
        <v>40</v>
      </c>
      <c r="E43" s="14" t="s">
        <v>37</v>
      </c>
      <c r="F43" s="14" t="s">
        <v>35</v>
      </c>
      <c r="G43" s="15" t="s">
        <v>10</v>
      </c>
      <c r="H43" s="16"/>
      <c r="I43" s="17">
        <v>43.35</v>
      </c>
      <c r="J43" s="18">
        <f t="shared" si="0"/>
        <v>0</v>
      </c>
    </row>
    <row r="44" spans="1:10" ht="12.75">
      <c r="A44" s="14">
        <v>235</v>
      </c>
      <c r="B44" s="14">
        <v>1402956</v>
      </c>
      <c r="C44" s="14" t="s">
        <v>157</v>
      </c>
      <c r="D44" s="14" t="s">
        <v>20</v>
      </c>
      <c r="E44" s="14" t="s">
        <v>39</v>
      </c>
      <c r="F44" s="14" t="s">
        <v>79</v>
      </c>
      <c r="G44" s="15" t="s">
        <v>10</v>
      </c>
      <c r="H44" s="16"/>
      <c r="I44" s="17">
        <v>64.94</v>
      </c>
      <c r="J44" s="18">
        <f t="shared" si="0"/>
        <v>0</v>
      </c>
    </row>
    <row r="45" spans="1:10" ht="36">
      <c r="A45" s="14">
        <v>236</v>
      </c>
      <c r="B45" s="14">
        <v>1402821</v>
      </c>
      <c r="C45" s="14" t="s">
        <v>159</v>
      </c>
      <c r="D45" s="14" t="s">
        <v>34</v>
      </c>
      <c r="E45" s="14" t="s">
        <v>160</v>
      </c>
      <c r="F45" s="14" t="s">
        <v>161</v>
      </c>
      <c r="G45" s="15" t="s">
        <v>10</v>
      </c>
      <c r="H45" s="16"/>
      <c r="I45" s="17">
        <v>300.67</v>
      </c>
      <c r="J45" s="18">
        <f t="shared" si="0"/>
        <v>0</v>
      </c>
    </row>
    <row r="46" spans="1:10" ht="12.75">
      <c r="A46" s="14">
        <v>247</v>
      </c>
      <c r="B46" s="14">
        <v>1103630</v>
      </c>
      <c r="C46" s="14" t="s">
        <v>162</v>
      </c>
      <c r="D46" s="14" t="s">
        <v>20</v>
      </c>
      <c r="E46" s="14" t="s">
        <v>163</v>
      </c>
      <c r="F46" s="14" t="s">
        <v>14</v>
      </c>
      <c r="G46" s="15" t="s">
        <v>10</v>
      </c>
      <c r="H46" s="16"/>
      <c r="I46" s="17">
        <v>116.9</v>
      </c>
      <c r="J46" s="18">
        <f t="shared" si="0"/>
        <v>0</v>
      </c>
    </row>
    <row r="47" spans="1:10" ht="24">
      <c r="A47" s="14">
        <v>264</v>
      </c>
      <c r="B47" s="14">
        <v>1103887</v>
      </c>
      <c r="C47" s="14" t="s">
        <v>164</v>
      </c>
      <c r="D47" s="14" t="s">
        <v>20</v>
      </c>
      <c r="E47" s="14" t="s">
        <v>38</v>
      </c>
      <c r="F47" s="14" t="s">
        <v>35</v>
      </c>
      <c r="G47" s="15" t="s">
        <v>10</v>
      </c>
      <c r="H47" s="16"/>
      <c r="I47" s="17">
        <v>83.03</v>
      </c>
      <c r="J47" s="18">
        <f t="shared" si="0"/>
        <v>0</v>
      </c>
    </row>
    <row r="48" spans="1:10" ht="24">
      <c r="A48" s="14">
        <v>265</v>
      </c>
      <c r="B48" s="14">
        <v>1103888</v>
      </c>
      <c r="C48" s="14" t="s">
        <v>164</v>
      </c>
      <c r="D48" s="14" t="s">
        <v>20</v>
      </c>
      <c r="E48" s="14" t="s">
        <v>32</v>
      </c>
      <c r="F48" s="14" t="s">
        <v>35</v>
      </c>
      <c r="G48" s="15" t="s">
        <v>10</v>
      </c>
      <c r="H48" s="16"/>
      <c r="I48" s="17">
        <v>164.62</v>
      </c>
      <c r="J48" s="18">
        <f t="shared" si="0"/>
        <v>0</v>
      </c>
    </row>
    <row r="49" spans="1:10" ht="12.75">
      <c r="A49" s="14">
        <v>272</v>
      </c>
      <c r="B49" s="21">
        <v>1103865</v>
      </c>
      <c r="C49" s="14" t="s">
        <v>165</v>
      </c>
      <c r="D49" s="14" t="s">
        <v>20</v>
      </c>
      <c r="E49" s="14" t="s">
        <v>32</v>
      </c>
      <c r="F49" s="14" t="s">
        <v>166</v>
      </c>
      <c r="G49" s="15" t="s">
        <v>10</v>
      </c>
      <c r="H49" s="16"/>
      <c r="I49" s="17">
        <v>169.36</v>
      </c>
      <c r="J49" s="18">
        <f t="shared" si="0"/>
        <v>0</v>
      </c>
    </row>
    <row r="50" spans="1:10" ht="12.75">
      <c r="A50" s="14">
        <v>273</v>
      </c>
      <c r="B50" s="21">
        <v>1103866</v>
      </c>
      <c r="C50" s="14" t="s">
        <v>165</v>
      </c>
      <c r="D50" s="14" t="s">
        <v>20</v>
      </c>
      <c r="E50" s="14" t="s">
        <v>38</v>
      </c>
      <c r="F50" s="14" t="s">
        <v>166</v>
      </c>
      <c r="G50" s="15" t="s">
        <v>10</v>
      </c>
      <c r="H50" s="15"/>
      <c r="I50" s="17">
        <v>82.5</v>
      </c>
      <c r="J50" s="18">
        <f t="shared" si="0"/>
        <v>0</v>
      </c>
    </row>
    <row r="51" spans="1:10" ht="12.75">
      <c r="A51" s="14">
        <v>274</v>
      </c>
      <c r="B51" s="21">
        <v>1103867</v>
      </c>
      <c r="C51" s="14" t="s">
        <v>165</v>
      </c>
      <c r="D51" s="14" t="s">
        <v>20</v>
      </c>
      <c r="E51" s="14" t="s">
        <v>37</v>
      </c>
      <c r="F51" s="14" t="s">
        <v>166</v>
      </c>
      <c r="G51" s="15" t="s">
        <v>10</v>
      </c>
      <c r="H51" s="15"/>
      <c r="I51" s="17">
        <v>46.79</v>
      </c>
      <c r="J51" s="18">
        <f t="shared" si="0"/>
        <v>0</v>
      </c>
    </row>
    <row r="52" spans="1:10" ht="24">
      <c r="A52" s="14">
        <v>280</v>
      </c>
      <c r="B52" s="14">
        <v>1103856</v>
      </c>
      <c r="C52" s="14" t="s">
        <v>167</v>
      </c>
      <c r="D52" s="14" t="s">
        <v>20</v>
      </c>
      <c r="E52" s="14" t="s">
        <v>30</v>
      </c>
      <c r="F52" s="14" t="s">
        <v>35</v>
      </c>
      <c r="G52" s="15" t="s">
        <v>10</v>
      </c>
      <c r="H52" s="16"/>
      <c r="I52" s="17">
        <v>191.22</v>
      </c>
      <c r="J52" s="18">
        <f t="shared" si="0"/>
        <v>0</v>
      </c>
    </row>
    <row r="53" spans="1:10" ht="24">
      <c r="A53" s="14">
        <v>281</v>
      </c>
      <c r="B53" s="14">
        <v>1103857</v>
      </c>
      <c r="C53" s="14" t="s">
        <v>167</v>
      </c>
      <c r="D53" s="14" t="s">
        <v>20</v>
      </c>
      <c r="E53" s="14" t="s">
        <v>168</v>
      </c>
      <c r="F53" s="14" t="s">
        <v>35</v>
      </c>
      <c r="G53" s="15" t="s">
        <v>10</v>
      </c>
      <c r="H53" s="16"/>
      <c r="I53" s="17">
        <v>267.79</v>
      </c>
      <c r="J53" s="18">
        <f t="shared" si="0"/>
        <v>0</v>
      </c>
    </row>
    <row r="54" spans="1:10" ht="24">
      <c r="A54" s="14">
        <v>291</v>
      </c>
      <c r="B54" s="14">
        <v>1103010</v>
      </c>
      <c r="C54" s="14" t="s">
        <v>169</v>
      </c>
      <c r="D54" s="14" t="s">
        <v>20</v>
      </c>
      <c r="E54" s="14" t="s">
        <v>36</v>
      </c>
      <c r="F54" s="14" t="s">
        <v>35</v>
      </c>
      <c r="G54" s="15" t="s">
        <v>10</v>
      </c>
      <c r="H54" s="16"/>
      <c r="I54" s="17">
        <v>159.33</v>
      </c>
      <c r="J54" s="18">
        <f t="shared" si="0"/>
        <v>0</v>
      </c>
    </row>
    <row r="55" spans="1:10" ht="24">
      <c r="A55" s="14">
        <v>292</v>
      </c>
      <c r="B55" s="14">
        <v>1103011</v>
      </c>
      <c r="C55" s="14" t="s">
        <v>169</v>
      </c>
      <c r="D55" s="14" t="s">
        <v>20</v>
      </c>
      <c r="E55" s="14" t="s">
        <v>42</v>
      </c>
      <c r="F55" s="14" t="s">
        <v>35</v>
      </c>
      <c r="G55" s="15" t="s">
        <v>10</v>
      </c>
      <c r="H55" s="16"/>
      <c r="I55" s="17">
        <v>92.32</v>
      </c>
      <c r="J55" s="18">
        <f t="shared" si="0"/>
        <v>0</v>
      </c>
    </row>
    <row r="56" spans="1:10" ht="24">
      <c r="A56" s="14">
        <v>315</v>
      </c>
      <c r="B56" s="14">
        <v>1103811</v>
      </c>
      <c r="C56" s="14" t="s">
        <v>45</v>
      </c>
      <c r="D56" s="14" t="s">
        <v>20</v>
      </c>
      <c r="E56" s="14" t="s">
        <v>19</v>
      </c>
      <c r="F56" s="14" t="s">
        <v>35</v>
      </c>
      <c r="G56" s="15" t="s">
        <v>10</v>
      </c>
      <c r="H56" s="16"/>
      <c r="I56" s="17">
        <v>403.86</v>
      </c>
      <c r="J56" s="18">
        <f t="shared" si="0"/>
        <v>0</v>
      </c>
    </row>
    <row r="57" spans="1:10" ht="60">
      <c r="A57" s="14">
        <v>316</v>
      </c>
      <c r="B57" s="14">
        <v>1103814</v>
      </c>
      <c r="C57" s="14" t="s">
        <v>170</v>
      </c>
      <c r="D57" s="14" t="s">
        <v>20</v>
      </c>
      <c r="E57" s="14" t="s">
        <v>21</v>
      </c>
      <c r="F57" s="14" t="s">
        <v>171</v>
      </c>
      <c r="G57" s="15" t="s">
        <v>10</v>
      </c>
      <c r="H57" s="16"/>
      <c r="I57" s="17">
        <v>279.2</v>
      </c>
      <c r="J57" s="18">
        <f t="shared" si="0"/>
        <v>0</v>
      </c>
    </row>
    <row r="58" spans="1:10" ht="72">
      <c r="A58" s="14">
        <v>321</v>
      </c>
      <c r="B58" s="14">
        <v>1103467</v>
      </c>
      <c r="C58" s="14" t="s">
        <v>172</v>
      </c>
      <c r="D58" s="14" t="s">
        <v>22</v>
      </c>
      <c r="E58" s="14" t="s">
        <v>173</v>
      </c>
      <c r="F58" s="14" t="s">
        <v>174</v>
      </c>
      <c r="G58" s="15" t="s">
        <v>10</v>
      </c>
      <c r="H58" s="16"/>
      <c r="I58" s="17">
        <v>665.35</v>
      </c>
      <c r="J58" s="18">
        <f t="shared" si="0"/>
        <v>0</v>
      </c>
    </row>
    <row r="59" spans="1:10" ht="24">
      <c r="A59" s="14">
        <v>334</v>
      </c>
      <c r="B59" s="14">
        <v>1401171</v>
      </c>
      <c r="C59" s="14" t="s">
        <v>175</v>
      </c>
      <c r="D59" s="14" t="s">
        <v>20</v>
      </c>
      <c r="E59" s="14" t="s">
        <v>176</v>
      </c>
      <c r="F59" s="14" t="s">
        <v>101</v>
      </c>
      <c r="G59" s="15" t="s">
        <v>10</v>
      </c>
      <c r="H59" s="16"/>
      <c r="I59" s="17">
        <v>129.71</v>
      </c>
      <c r="J59" s="18">
        <f t="shared" si="0"/>
        <v>0</v>
      </c>
    </row>
    <row r="60" spans="1:10" ht="24">
      <c r="A60" s="14">
        <v>335</v>
      </c>
      <c r="B60" s="14">
        <v>1401172</v>
      </c>
      <c r="C60" s="14" t="s">
        <v>175</v>
      </c>
      <c r="D60" s="14" t="s">
        <v>20</v>
      </c>
      <c r="E60" s="14" t="s">
        <v>177</v>
      </c>
      <c r="F60" s="14" t="s">
        <v>101</v>
      </c>
      <c r="G60" s="15" t="s">
        <v>10</v>
      </c>
      <c r="H60" s="16"/>
      <c r="I60" s="17">
        <v>237.01</v>
      </c>
      <c r="J60" s="18">
        <f t="shared" si="0"/>
        <v>0</v>
      </c>
    </row>
    <row r="61" spans="1:10" ht="24">
      <c r="A61" s="14">
        <v>360</v>
      </c>
      <c r="B61" s="14">
        <v>1103455</v>
      </c>
      <c r="C61" s="14" t="s">
        <v>178</v>
      </c>
      <c r="D61" s="14" t="s">
        <v>20</v>
      </c>
      <c r="E61" s="14" t="s">
        <v>179</v>
      </c>
      <c r="F61" s="14" t="s">
        <v>180</v>
      </c>
      <c r="G61" s="15" t="s">
        <v>10</v>
      </c>
      <c r="H61" s="16"/>
      <c r="I61" s="17">
        <v>628.8</v>
      </c>
      <c r="J61" s="18">
        <f t="shared" si="0"/>
        <v>0</v>
      </c>
    </row>
    <row r="62" spans="1:10" ht="24">
      <c r="A62" s="14">
        <v>361</v>
      </c>
      <c r="B62" s="14">
        <v>1103785</v>
      </c>
      <c r="C62" s="14" t="s">
        <v>181</v>
      </c>
      <c r="D62" s="14" t="s">
        <v>20</v>
      </c>
      <c r="E62" s="14" t="s">
        <v>182</v>
      </c>
      <c r="F62" s="14" t="s">
        <v>180</v>
      </c>
      <c r="G62" s="15" t="s">
        <v>10</v>
      </c>
      <c r="H62" s="15"/>
      <c r="I62" s="17">
        <v>466.49</v>
      </c>
      <c r="J62" s="18">
        <f t="shared" si="0"/>
        <v>0</v>
      </c>
    </row>
    <row r="63" spans="1:10" ht="48">
      <c r="A63" s="14">
        <v>363</v>
      </c>
      <c r="B63" s="14">
        <v>1103112</v>
      </c>
      <c r="C63" s="14" t="s">
        <v>183</v>
      </c>
      <c r="D63" s="14" t="s">
        <v>20</v>
      </c>
      <c r="E63" s="14" t="s">
        <v>184</v>
      </c>
      <c r="F63" s="14" t="s">
        <v>185</v>
      </c>
      <c r="G63" s="15" t="s">
        <v>10</v>
      </c>
      <c r="H63" s="16"/>
      <c r="I63" s="17">
        <v>628.55</v>
      </c>
      <c r="J63" s="18">
        <f t="shared" si="0"/>
        <v>0</v>
      </c>
    </row>
    <row r="64" spans="1:10" ht="48">
      <c r="A64" s="14">
        <v>364</v>
      </c>
      <c r="B64" s="14">
        <v>1103114</v>
      </c>
      <c r="C64" s="14" t="s">
        <v>183</v>
      </c>
      <c r="D64" s="14" t="s">
        <v>20</v>
      </c>
      <c r="E64" s="14" t="s">
        <v>186</v>
      </c>
      <c r="F64" s="14" t="s">
        <v>185</v>
      </c>
      <c r="G64" s="15" t="s">
        <v>10</v>
      </c>
      <c r="H64" s="16"/>
      <c r="I64" s="17">
        <v>694.16</v>
      </c>
      <c r="J64" s="18">
        <f t="shared" si="0"/>
        <v>0</v>
      </c>
    </row>
    <row r="65" spans="1:10" ht="48">
      <c r="A65" s="14">
        <v>365</v>
      </c>
      <c r="B65" s="14">
        <v>1103115</v>
      </c>
      <c r="C65" s="14" t="s">
        <v>183</v>
      </c>
      <c r="D65" s="14" t="s">
        <v>20</v>
      </c>
      <c r="E65" s="14" t="s">
        <v>187</v>
      </c>
      <c r="F65" s="14" t="s">
        <v>185</v>
      </c>
      <c r="G65" s="15" t="s">
        <v>10</v>
      </c>
      <c r="H65" s="16"/>
      <c r="I65" s="17">
        <v>775.85</v>
      </c>
      <c r="J65" s="18">
        <f t="shared" si="0"/>
        <v>0</v>
      </c>
    </row>
    <row r="66" spans="1:10" ht="48">
      <c r="A66" s="14">
        <v>366</v>
      </c>
      <c r="B66" s="14">
        <v>1103116</v>
      </c>
      <c r="C66" s="14" t="s">
        <v>183</v>
      </c>
      <c r="D66" s="14" t="s">
        <v>20</v>
      </c>
      <c r="E66" s="14" t="s">
        <v>188</v>
      </c>
      <c r="F66" s="14" t="s">
        <v>185</v>
      </c>
      <c r="G66" s="15" t="s">
        <v>10</v>
      </c>
      <c r="H66" s="16"/>
      <c r="I66" s="17">
        <v>841.37</v>
      </c>
      <c r="J66" s="18">
        <f t="shared" si="0"/>
        <v>0</v>
      </c>
    </row>
    <row r="67" spans="1:10" ht="12.75">
      <c r="A67" s="14">
        <v>369</v>
      </c>
      <c r="B67" s="14">
        <v>1103000</v>
      </c>
      <c r="C67" s="14" t="s">
        <v>189</v>
      </c>
      <c r="D67" s="14" t="s">
        <v>22</v>
      </c>
      <c r="E67" s="14" t="s">
        <v>48</v>
      </c>
      <c r="F67" s="14" t="s">
        <v>79</v>
      </c>
      <c r="G67" s="15" t="s">
        <v>10</v>
      </c>
      <c r="H67" s="16"/>
      <c r="I67" s="17">
        <v>150.06</v>
      </c>
      <c r="J67" s="18">
        <f t="shared" si="0"/>
        <v>0</v>
      </c>
    </row>
    <row r="68" spans="1:10" ht="12.75">
      <c r="A68" s="14">
        <v>370</v>
      </c>
      <c r="B68" s="14">
        <v>1103001</v>
      </c>
      <c r="C68" s="14" t="s">
        <v>189</v>
      </c>
      <c r="D68" s="14" t="s">
        <v>22</v>
      </c>
      <c r="E68" s="14" t="s">
        <v>49</v>
      </c>
      <c r="F68" s="14" t="s">
        <v>79</v>
      </c>
      <c r="G68" s="15" t="s">
        <v>10</v>
      </c>
      <c r="H68" s="16"/>
      <c r="I68" s="17">
        <v>483.89</v>
      </c>
      <c r="J68" s="18">
        <f t="shared" si="0"/>
        <v>0</v>
      </c>
    </row>
    <row r="69" spans="1:10" ht="36">
      <c r="A69" s="14">
        <v>371</v>
      </c>
      <c r="B69" s="14">
        <v>1103003</v>
      </c>
      <c r="C69" s="14" t="s">
        <v>190</v>
      </c>
      <c r="D69" s="14" t="s">
        <v>22</v>
      </c>
      <c r="E69" s="14" t="s">
        <v>48</v>
      </c>
      <c r="F69" s="14" t="s">
        <v>138</v>
      </c>
      <c r="G69" s="15" t="s">
        <v>10</v>
      </c>
      <c r="H69" s="16"/>
      <c r="I69" s="17">
        <v>158.89</v>
      </c>
      <c r="J69" s="18">
        <f t="shared" si="0"/>
        <v>0</v>
      </c>
    </row>
    <row r="70" spans="1:10" ht="24">
      <c r="A70" s="14">
        <v>395</v>
      </c>
      <c r="B70" s="14">
        <v>1103789</v>
      </c>
      <c r="C70" s="14" t="s">
        <v>191</v>
      </c>
      <c r="D70" s="14" t="s">
        <v>20</v>
      </c>
      <c r="E70" s="14" t="s">
        <v>28</v>
      </c>
      <c r="F70" s="14" t="s">
        <v>35</v>
      </c>
      <c r="G70" s="15" t="s">
        <v>10</v>
      </c>
      <c r="H70" s="15"/>
      <c r="I70" s="17">
        <v>506.76</v>
      </c>
      <c r="J70" s="18">
        <f aca="true" t="shared" si="1" ref="J70:J133">H70*I70</f>
        <v>0</v>
      </c>
    </row>
    <row r="71" spans="1:10" ht="24">
      <c r="A71" s="14">
        <v>396</v>
      </c>
      <c r="B71" s="14">
        <v>1103889</v>
      </c>
      <c r="C71" s="14" t="s">
        <v>191</v>
      </c>
      <c r="D71" s="14" t="s">
        <v>20</v>
      </c>
      <c r="E71" s="14" t="s">
        <v>33</v>
      </c>
      <c r="F71" s="14" t="s">
        <v>35</v>
      </c>
      <c r="G71" s="15" t="s">
        <v>10</v>
      </c>
      <c r="H71" s="15"/>
      <c r="I71" s="17">
        <v>284.75</v>
      </c>
      <c r="J71" s="18">
        <f t="shared" si="1"/>
        <v>0</v>
      </c>
    </row>
    <row r="72" spans="1:10" ht="12.75">
      <c r="A72" s="14">
        <v>432</v>
      </c>
      <c r="B72" s="14">
        <v>1104610</v>
      </c>
      <c r="C72" s="14" t="s">
        <v>192</v>
      </c>
      <c r="D72" s="14" t="s">
        <v>22</v>
      </c>
      <c r="E72" s="14" t="s">
        <v>21</v>
      </c>
      <c r="F72" s="14" t="s">
        <v>79</v>
      </c>
      <c r="G72" s="15" t="s">
        <v>10</v>
      </c>
      <c r="H72" s="16"/>
      <c r="I72" s="17">
        <v>126.88</v>
      </c>
      <c r="J72" s="18">
        <f t="shared" si="1"/>
        <v>0</v>
      </c>
    </row>
    <row r="73" spans="1:10" ht="12.75">
      <c r="A73" s="14">
        <v>433</v>
      </c>
      <c r="B73" s="14">
        <v>1104611</v>
      </c>
      <c r="C73" s="14" t="s">
        <v>192</v>
      </c>
      <c r="D73" s="14" t="s">
        <v>22</v>
      </c>
      <c r="E73" s="14" t="s">
        <v>51</v>
      </c>
      <c r="F73" s="14" t="s">
        <v>79</v>
      </c>
      <c r="G73" s="15" t="s">
        <v>10</v>
      </c>
      <c r="H73" s="16"/>
      <c r="I73" s="17">
        <v>221.47</v>
      </c>
      <c r="J73" s="18">
        <f t="shared" si="1"/>
        <v>0</v>
      </c>
    </row>
    <row r="74" spans="1:10" ht="12.75">
      <c r="A74" s="14">
        <v>434</v>
      </c>
      <c r="B74" s="14">
        <v>1104612</v>
      </c>
      <c r="C74" s="14" t="s">
        <v>192</v>
      </c>
      <c r="D74" s="14" t="s">
        <v>22</v>
      </c>
      <c r="E74" s="14" t="s">
        <v>33</v>
      </c>
      <c r="F74" s="14" t="s">
        <v>79</v>
      </c>
      <c r="G74" s="15" t="s">
        <v>10</v>
      </c>
      <c r="H74" s="15"/>
      <c r="I74" s="17">
        <v>363.26</v>
      </c>
      <c r="J74" s="18">
        <f t="shared" si="1"/>
        <v>0</v>
      </c>
    </row>
    <row r="75" spans="1:10" ht="24">
      <c r="A75" s="14">
        <v>436</v>
      </c>
      <c r="B75" s="14">
        <v>1104483</v>
      </c>
      <c r="C75" s="14" t="s">
        <v>52</v>
      </c>
      <c r="D75" s="14" t="s">
        <v>20</v>
      </c>
      <c r="E75" s="14" t="s">
        <v>33</v>
      </c>
      <c r="F75" s="14" t="s">
        <v>35</v>
      </c>
      <c r="G75" s="15" t="s">
        <v>10</v>
      </c>
      <c r="H75" s="16"/>
      <c r="I75" s="17">
        <v>550.59</v>
      </c>
      <c r="J75" s="18">
        <f t="shared" si="1"/>
        <v>0</v>
      </c>
    </row>
    <row r="76" spans="1:10" ht="12.75">
      <c r="A76" s="14">
        <v>445</v>
      </c>
      <c r="B76" s="14">
        <v>1104551</v>
      </c>
      <c r="C76" s="14" t="s">
        <v>193</v>
      </c>
      <c r="D76" s="14" t="s">
        <v>22</v>
      </c>
      <c r="E76" s="14" t="s">
        <v>21</v>
      </c>
      <c r="F76" s="14" t="s">
        <v>12</v>
      </c>
      <c r="G76" s="15" t="s">
        <v>10</v>
      </c>
      <c r="H76" s="15"/>
      <c r="I76" s="17">
        <v>186.61</v>
      </c>
      <c r="J76" s="18">
        <f t="shared" si="1"/>
        <v>0</v>
      </c>
    </row>
    <row r="77" spans="1:10" ht="12.75">
      <c r="A77" s="14">
        <v>446</v>
      </c>
      <c r="B77" s="14">
        <v>1104552</v>
      </c>
      <c r="C77" s="14" t="s">
        <v>193</v>
      </c>
      <c r="D77" s="14" t="s">
        <v>22</v>
      </c>
      <c r="E77" s="14" t="s">
        <v>51</v>
      </c>
      <c r="F77" s="14" t="s">
        <v>12</v>
      </c>
      <c r="G77" s="15" t="s">
        <v>10</v>
      </c>
      <c r="H77" s="15"/>
      <c r="I77" s="17">
        <v>329.55</v>
      </c>
      <c r="J77" s="18">
        <f t="shared" si="1"/>
        <v>0</v>
      </c>
    </row>
    <row r="78" spans="1:10" ht="24">
      <c r="A78" s="14">
        <v>475</v>
      </c>
      <c r="B78" s="14">
        <v>1104771</v>
      </c>
      <c r="C78" s="14" t="s">
        <v>53</v>
      </c>
      <c r="D78" s="14" t="s">
        <v>22</v>
      </c>
      <c r="E78" s="14" t="s">
        <v>21</v>
      </c>
      <c r="F78" s="14" t="s">
        <v>35</v>
      </c>
      <c r="G78" s="15" t="s">
        <v>10</v>
      </c>
      <c r="H78" s="16"/>
      <c r="I78" s="17">
        <v>414.06</v>
      </c>
      <c r="J78" s="18">
        <f t="shared" si="1"/>
        <v>0</v>
      </c>
    </row>
    <row r="79" spans="1:10" ht="12.75">
      <c r="A79" s="14">
        <v>486</v>
      </c>
      <c r="B79" s="14">
        <v>4139160</v>
      </c>
      <c r="C79" s="14" t="s">
        <v>194</v>
      </c>
      <c r="D79" s="14" t="s">
        <v>54</v>
      </c>
      <c r="E79" s="14" t="s">
        <v>195</v>
      </c>
      <c r="F79" s="14" t="s">
        <v>17</v>
      </c>
      <c r="G79" s="15" t="s">
        <v>10</v>
      </c>
      <c r="H79" s="16"/>
      <c r="I79" s="17">
        <v>247.82</v>
      </c>
      <c r="J79" s="18">
        <f t="shared" si="1"/>
        <v>0</v>
      </c>
    </row>
    <row r="80" spans="1:10" ht="24">
      <c r="A80" s="14">
        <v>487</v>
      </c>
      <c r="B80" s="14">
        <v>4139180</v>
      </c>
      <c r="C80" s="14" t="s">
        <v>194</v>
      </c>
      <c r="D80" s="14" t="s">
        <v>57</v>
      </c>
      <c r="E80" s="14" t="s">
        <v>196</v>
      </c>
      <c r="F80" s="14" t="s">
        <v>136</v>
      </c>
      <c r="G80" s="15" t="s">
        <v>10</v>
      </c>
      <c r="H80" s="15"/>
      <c r="I80" s="17">
        <v>266.5</v>
      </c>
      <c r="J80" s="18">
        <f t="shared" si="1"/>
        <v>0</v>
      </c>
    </row>
    <row r="81" spans="1:10" ht="24">
      <c r="A81" s="14">
        <v>507</v>
      </c>
      <c r="B81" s="14">
        <v>1149080</v>
      </c>
      <c r="C81" s="14" t="s">
        <v>59</v>
      </c>
      <c r="D81" s="14" t="s">
        <v>20</v>
      </c>
      <c r="E81" s="14" t="s">
        <v>197</v>
      </c>
      <c r="F81" s="14" t="s">
        <v>60</v>
      </c>
      <c r="G81" s="15" t="s">
        <v>10</v>
      </c>
      <c r="H81" s="15"/>
      <c r="I81" s="17">
        <v>418.4</v>
      </c>
      <c r="J81" s="18">
        <f t="shared" si="1"/>
        <v>0</v>
      </c>
    </row>
    <row r="82" spans="1:10" ht="24">
      <c r="A82" s="14">
        <v>510</v>
      </c>
      <c r="B82" s="14">
        <v>1135300</v>
      </c>
      <c r="C82" s="14" t="s">
        <v>198</v>
      </c>
      <c r="D82" s="14" t="s">
        <v>199</v>
      </c>
      <c r="E82" s="14" t="s">
        <v>200</v>
      </c>
      <c r="F82" s="14" t="s">
        <v>180</v>
      </c>
      <c r="G82" s="15" t="s">
        <v>10</v>
      </c>
      <c r="H82" s="16"/>
      <c r="I82" s="17">
        <v>328.21</v>
      </c>
      <c r="J82" s="18">
        <f t="shared" si="1"/>
        <v>0</v>
      </c>
    </row>
    <row r="83" spans="1:10" ht="72">
      <c r="A83" s="14">
        <v>514</v>
      </c>
      <c r="B83" s="14">
        <v>1048462</v>
      </c>
      <c r="C83" s="14" t="s">
        <v>201</v>
      </c>
      <c r="D83" s="14" t="s">
        <v>31</v>
      </c>
      <c r="E83" s="14" t="s">
        <v>202</v>
      </c>
      <c r="F83" s="14" t="s">
        <v>203</v>
      </c>
      <c r="G83" s="15" t="s">
        <v>10</v>
      </c>
      <c r="H83" s="16"/>
      <c r="I83" s="17">
        <v>532.7</v>
      </c>
      <c r="J83" s="18">
        <f t="shared" si="1"/>
        <v>0</v>
      </c>
    </row>
    <row r="84" spans="1:10" ht="72">
      <c r="A84" s="14">
        <v>515</v>
      </c>
      <c r="B84" s="14">
        <v>1048463</v>
      </c>
      <c r="C84" s="14" t="s">
        <v>201</v>
      </c>
      <c r="D84" s="14" t="s">
        <v>31</v>
      </c>
      <c r="E84" s="14" t="s">
        <v>49</v>
      </c>
      <c r="F84" s="14" t="s">
        <v>203</v>
      </c>
      <c r="G84" s="15" t="s">
        <v>10</v>
      </c>
      <c r="H84" s="16"/>
      <c r="I84" s="17">
        <v>532.7</v>
      </c>
      <c r="J84" s="18">
        <f t="shared" si="1"/>
        <v>0</v>
      </c>
    </row>
    <row r="85" spans="1:10" ht="48">
      <c r="A85" s="14">
        <v>526</v>
      </c>
      <c r="B85" s="14">
        <v>1134501</v>
      </c>
      <c r="C85" s="14" t="s">
        <v>204</v>
      </c>
      <c r="D85" s="14" t="s">
        <v>205</v>
      </c>
      <c r="E85" s="14" t="s">
        <v>206</v>
      </c>
      <c r="F85" s="14" t="s">
        <v>207</v>
      </c>
      <c r="G85" s="15" t="s">
        <v>10</v>
      </c>
      <c r="H85" s="16"/>
      <c r="I85" s="17">
        <v>304.91</v>
      </c>
      <c r="J85" s="18">
        <f t="shared" si="1"/>
        <v>0</v>
      </c>
    </row>
    <row r="86" spans="1:10" ht="48">
      <c r="A86" s="14">
        <v>535</v>
      </c>
      <c r="B86" s="14">
        <v>1134266</v>
      </c>
      <c r="C86" s="14" t="s">
        <v>208</v>
      </c>
      <c r="D86" s="14" t="s">
        <v>22</v>
      </c>
      <c r="E86" s="14" t="s">
        <v>36</v>
      </c>
      <c r="F86" s="14" t="s">
        <v>75</v>
      </c>
      <c r="G86" s="15" t="s">
        <v>10</v>
      </c>
      <c r="H86" s="16"/>
      <c r="I86" s="17">
        <v>227.37</v>
      </c>
      <c r="J86" s="18">
        <f t="shared" si="1"/>
        <v>0</v>
      </c>
    </row>
    <row r="87" spans="1:10" ht="24">
      <c r="A87" s="14">
        <v>536</v>
      </c>
      <c r="B87" s="14">
        <v>1134306</v>
      </c>
      <c r="C87" s="14" t="s">
        <v>209</v>
      </c>
      <c r="D87" s="14" t="s">
        <v>31</v>
      </c>
      <c r="E87" s="14" t="s">
        <v>210</v>
      </c>
      <c r="F87" s="14" t="s">
        <v>211</v>
      </c>
      <c r="G87" s="15" t="s">
        <v>10</v>
      </c>
      <c r="H87" s="16"/>
      <c r="I87" s="17">
        <v>935.29</v>
      </c>
      <c r="J87" s="18">
        <f t="shared" si="1"/>
        <v>0</v>
      </c>
    </row>
    <row r="88" spans="1:10" ht="36">
      <c r="A88" s="14">
        <v>545</v>
      </c>
      <c r="B88" s="21">
        <v>44661</v>
      </c>
      <c r="C88" s="14" t="s">
        <v>212</v>
      </c>
      <c r="D88" s="14" t="s">
        <v>213</v>
      </c>
      <c r="E88" s="14" t="s">
        <v>214</v>
      </c>
      <c r="F88" s="14" t="s">
        <v>215</v>
      </c>
      <c r="G88" s="15" t="s">
        <v>10</v>
      </c>
      <c r="H88" s="15"/>
      <c r="I88" s="19">
        <v>21528.87</v>
      </c>
      <c r="J88" s="18">
        <f t="shared" si="1"/>
        <v>0</v>
      </c>
    </row>
    <row r="89" spans="1:10" ht="36">
      <c r="A89" s="14">
        <v>546</v>
      </c>
      <c r="B89" s="21">
        <v>44664</v>
      </c>
      <c r="C89" s="14" t="s">
        <v>212</v>
      </c>
      <c r="D89" s="14" t="s">
        <v>213</v>
      </c>
      <c r="E89" s="14" t="s">
        <v>216</v>
      </c>
      <c r="F89" s="14" t="s">
        <v>215</v>
      </c>
      <c r="G89" s="15" t="s">
        <v>10</v>
      </c>
      <c r="H89" s="15"/>
      <c r="I89" s="19">
        <v>16309.7</v>
      </c>
      <c r="J89" s="18">
        <f t="shared" si="1"/>
        <v>0</v>
      </c>
    </row>
    <row r="90" spans="1:10" ht="36">
      <c r="A90" s="14">
        <v>547</v>
      </c>
      <c r="B90" s="21">
        <v>44666</v>
      </c>
      <c r="C90" s="14" t="s">
        <v>212</v>
      </c>
      <c r="D90" s="14" t="s">
        <v>213</v>
      </c>
      <c r="E90" s="14" t="s">
        <v>217</v>
      </c>
      <c r="F90" s="14" t="s">
        <v>215</v>
      </c>
      <c r="G90" s="15" t="s">
        <v>10</v>
      </c>
      <c r="H90" s="15"/>
      <c r="I90" s="19">
        <v>8154.9</v>
      </c>
      <c r="J90" s="18">
        <f t="shared" si="1"/>
        <v>0</v>
      </c>
    </row>
    <row r="91" spans="1:10" ht="12.75">
      <c r="A91" s="14">
        <v>551</v>
      </c>
      <c r="B91" s="14">
        <v>1047511</v>
      </c>
      <c r="C91" s="14" t="s">
        <v>218</v>
      </c>
      <c r="D91" s="14" t="s">
        <v>20</v>
      </c>
      <c r="E91" s="14" t="s">
        <v>61</v>
      </c>
      <c r="F91" s="14" t="s">
        <v>101</v>
      </c>
      <c r="G91" s="15" t="s">
        <v>10</v>
      </c>
      <c r="H91" s="16"/>
      <c r="I91" s="17">
        <v>46.96</v>
      </c>
      <c r="J91" s="18">
        <f t="shared" si="1"/>
        <v>0</v>
      </c>
    </row>
    <row r="92" spans="1:10" ht="12.75">
      <c r="A92" s="14">
        <v>555</v>
      </c>
      <c r="B92" s="14">
        <v>1040190</v>
      </c>
      <c r="C92" s="14" t="s">
        <v>219</v>
      </c>
      <c r="D92" s="14" t="s">
        <v>20</v>
      </c>
      <c r="E92" s="14" t="s">
        <v>220</v>
      </c>
      <c r="F92" s="14" t="s">
        <v>221</v>
      </c>
      <c r="G92" s="15" t="s">
        <v>10</v>
      </c>
      <c r="H92" s="16"/>
      <c r="I92" s="17">
        <v>123.12</v>
      </c>
      <c r="J92" s="18">
        <f t="shared" si="1"/>
        <v>0</v>
      </c>
    </row>
    <row r="93" spans="1:10" ht="12.75">
      <c r="A93" s="14">
        <v>556</v>
      </c>
      <c r="B93" s="14">
        <v>1040192</v>
      </c>
      <c r="C93" s="14" t="s">
        <v>219</v>
      </c>
      <c r="D93" s="14" t="s">
        <v>20</v>
      </c>
      <c r="E93" s="14" t="s">
        <v>222</v>
      </c>
      <c r="F93" s="14" t="s">
        <v>221</v>
      </c>
      <c r="G93" s="15" t="s">
        <v>10</v>
      </c>
      <c r="H93" s="16"/>
      <c r="I93" s="17">
        <v>596.84</v>
      </c>
      <c r="J93" s="18">
        <f t="shared" si="1"/>
        <v>0</v>
      </c>
    </row>
    <row r="94" spans="1:10" ht="12.75">
      <c r="A94" s="14">
        <v>557</v>
      </c>
      <c r="B94" s="14">
        <v>1040120</v>
      </c>
      <c r="C94" s="14" t="s">
        <v>223</v>
      </c>
      <c r="D94" s="14" t="s">
        <v>20</v>
      </c>
      <c r="E94" s="14" t="s">
        <v>50</v>
      </c>
      <c r="F94" s="14" t="s">
        <v>101</v>
      </c>
      <c r="G94" s="15" t="s">
        <v>10</v>
      </c>
      <c r="H94" s="16"/>
      <c r="I94" s="17">
        <v>123.73</v>
      </c>
      <c r="J94" s="18">
        <f t="shared" si="1"/>
        <v>0</v>
      </c>
    </row>
    <row r="95" spans="1:10" ht="24">
      <c r="A95" s="14">
        <v>562</v>
      </c>
      <c r="B95" s="14">
        <v>1021007</v>
      </c>
      <c r="C95" s="14" t="s">
        <v>224</v>
      </c>
      <c r="D95" s="14" t="s">
        <v>225</v>
      </c>
      <c r="E95" s="14" t="s">
        <v>226</v>
      </c>
      <c r="F95" s="14" t="s">
        <v>227</v>
      </c>
      <c r="G95" s="15" t="s">
        <v>10</v>
      </c>
      <c r="H95" s="16"/>
      <c r="I95" s="17">
        <v>238.57</v>
      </c>
      <c r="J95" s="18">
        <f t="shared" si="1"/>
        <v>0</v>
      </c>
    </row>
    <row r="96" spans="1:10" ht="24">
      <c r="A96" s="14">
        <v>563</v>
      </c>
      <c r="B96" s="14">
        <v>1021008</v>
      </c>
      <c r="C96" s="14" t="s">
        <v>224</v>
      </c>
      <c r="D96" s="14" t="s">
        <v>225</v>
      </c>
      <c r="E96" s="14" t="s">
        <v>228</v>
      </c>
      <c r="F96" s="14" t="s">
        <v>227</v>
      </c>
      <c r="G96" s="15" t="s">
        <v>10</v>
      </c>
      <c r="H96" s="16"/>
      <c r="I96" s="17">
        <v>106.97</v>
      </c>
      <c r="J96" s="18">
        <f t="shared" si="1"/>
        <v>0</v>
      </c>
    </row>
    <row r="97" spans="1:10" ht="12.75">
      <c r="A97" s="14">
        <v>566</v>
      </c>
      <c r="B97" s="14">
        <v>1021961</v>
      </c>
      <c r="C97" s="14" t="s">
        <v>64</v>
      </c>
      <c r="D97" s="14" t="s">
        <v>11</v>
      </c>
      <c r="E97" s="14" t="s">
        <v>63</v>
      </c>
      <c r="F97" s="14" t="s">
        <v>14</v>
      </c>
      <c r="G97" s="15" t="s">
        <v>10</v>
      </c>
      <c r="H97" s="16"/>
      <c r="I97" s="17">
        <v>87.92</v>
      </c>
      <c r="J97" s="18">
        <f t="shared" si="1"/>
        <v>0</v>
      </c>
    </row>
    <row r="98" spans="1:10" ht="24">
      <c r="A98" s="14">
        <v>568</v>
      </c>
      <c r="B98" s="14">
        <v>3021001</v>
      </c>
      <c r="C98" s="14" t="s">
        <v>229</v>
      </c>
      <c r="D98" s="14" t="s">
        <v>65</v>
      </c>
      <c r="E98" s="14" t="s">
        <v>230</v>
      </c>
      <c r="F98" s="14" t="s">
        <v>227</v>
      </c>
      <c r="G98" s="15" t="s">
        <v>10</v>
      </c>
      <c r="H98" s="16"/>
      <c r="I98" s="17">
        <v>120.78</v>
      </c>
      <c r="J98" s="18">
        <f t="shared" si="1"/>
        <v>0</v>
      </c>
    </row>
    <row r="99" spans="1:10" ht="36">
      <c r="A99" s="14">
        <v>579</v>
      </c>
      <c r="B99" s="14">
        <v>1021632</v>
      </c>
      <c r="C99" s="14" t="s">
        <v>231</v>
      </c>
      <c r="D99" s="14" t="s">
        <v>22</v>
      </c>
      <c r="E99" s="14" t="s">
        <v>232</v>
      </c>
      <c r="F99" s="14" t="s">
        <v>233</v>
      </c>
      <c r="G99" s="15" t="s">
        <v>10</v>
      </c>
      <c r="H99" s="16"/>
      <c r="I99" s="17">
        <v>403.19</v>
      </c>
      <c r="J99" s="18">
        <f t="shared" si="1"/>
        <v>0</v>
      </c>
    </row>
    <row r="100" spans="1:10" ht="36">
      <c r="A100" s="14">
        <v>585</v>
      </c>
      <c r="B100" s="21">
        <v>3021637</v>
      </c>
      <c r="C100" s="14" t="s">
        <v>231</v>
      </c>
      <c r="D100" s="14" t="s">
        <v>65</v>
      </c>
      <c r="E100" s="14" t="s">
        <v>234</v>
      </c>
      <c r="F100" s="14" t="s">
        <v>235</v>
      </c>
      <c r="G100" s="15" t="s">
        <v>10</v>
      </c>
      <c r="H100" s="15"/>
      <c r="I100" s="17">
        <v>295.37</v>
      </c>
      <c r="J100" s="18">
        <f t="shared" si="1"/>
        <v>0</v>
      </c>
    </row>
    <row r="101" spans="1:10" ht="12.75">
      <c r="A101" s="14">
        <v>587</v>
      </c>
      <c r="B101" s="14">
        <v>1321710</v>
      </c>
      <c r="C101" s="14" t="s">
        <v>66</v>
      </c>
      <c r="D101" s="14" t="s">
        <v>11</v>
      </c>
      <c r="E101" s="14" t="s">
        <v>63</v>
      </c>
      <c r="F101" s="14" t="s">
        <v>14</v>
      </c>
      <c r="G101" s="15" t="s">
        <v>10</v>
      </c>
      <c r="H101" s="16"/>
      <c r="I101" s="17">
        <v>123.35</v>
      </c>
      <c r="J101" s="18">
        <f t="shared" si="1"/>
        <v>0</v>
      </c>
    </row>
    <row r="102" spans="1:10" ht="12.75">
      <c r="A102" s="14">
        <v>605</v>
      </c>
      <c r="B102" s="14">
        <v>1321523</v>
      </c>
      <c r="C102" s="14" t="s">
        <v>236</v>
      </c>
      <c r="D102" s="14" t="s">
        <v>22</v>
      </c>
      <c r="E102" s="14" t="s">
        <v>237</v>
      </c>
      <c r="F102" s="14" t="s">
        <v>221</v>
      </c>
      <c r="G102" s="15" t="s">
        <v>10</v>
      </c>
      <c r="H102" s="16"/>
      <c r="I102" s="17">
        <v>551.68</v>
      </c>
      <c r="J102" s="18">
        <f t="shared" si="1"/>
        <v>0</v>
      </c>
    </row>
    <row r="103" spans="1:10" ht="12.75">
      <c r="A103" s="14">
        <v>619</v>
      </c>
      <c r="B103" s="14">
        <v>1325525</v>
      </c>
      <c r="C103" s="14" t="s">
        <v>238</v>
      </c>
      <c r="D103" s="14" t="s">
        <v>22</v>
      </c>
      <c r="E103" s="14" t="s">
        <v>68</v>
      </c>
      <c r="F103" s="14" t="s">
        <v>239</v>
      </c>
      <c r="G103" s="15" t="s">
        <v>10</v>
      </c>
      <c r="H103" s="16"/>
      <c r="I103" s="17">
        <v>388.66</v>
      </c>
      <c r="J103" s="18">
        <f t="shared" si="1"/>
        <v>0</v>
      </c>
    </row>
    <row r="104" spans="1:10" ht="36">
      <c r="A104" s="14">
        <v>620</v>
      </c>
      <c r="B104" s="14">
        <v>1325527</v>
      </c>
      <c r="C104" s="14" t="s">
        <v>240</v>
      </c>
      <c r="D104" s="14" t="s">
        <v>241</v>
      </c>
      <c r="E104" s="14" t="s">
        <v>69</v>
      </c>
      <c r="F104" s="14" t="s">
        <v>239</v>
      </c>
      <c r="G104" s="15" t="s">
        <v>10</v>
      </c>
      <c r="H104" s="16"/>
      <c r="I104" s="17">
        <v>216.46</v>
      </c>
      <c r="J104" s="18">
        <f t="shared" si="1"/>
        <v>0</v>
      </c>
    </row>
    <row r="105" spans="1:10" ht="36">
      <c r="A105" s="14">
        <v>624</v>
      </c>
      <c r="B105" s="14">
        <v>2325625</v>
      </c>
      <c r="C105" s="14" t="s">
        <v>238</v>
      </c>
      <c r="D105" s="14" t="s">
        <v>67</v>
      </c>
      <c r="E105" s="14" t="s">
        <v>242</v>
      </c>
      <c r="F105" s="14" t="s">
        <v>239</v>
      </c>
      <c r="G105" s="15" t="s">
        <v>10</v>
      </c>
      <c r="H105" s="16"/>
      <c r="I105" s="17">
        <v>287.42</v>
      </c>
      <c r="J105" s="18">
        <f t="shared" si="1"/>
        <v>0</v>
      </c>
    </row>
    <row r="106" spans="1:10" ht="24">
      <c r="A106" s="14">
        <v>639</v>
      </c>
      <c r="B106" s="14">
        <v>1329350</v>
      </c>
      <c r="C106" s="14" t="s">
        <v>243</v>
      </c>
      <c r="D106" s="14" t="s">
        <v>20</v>
      </c>
      <c r="E106" s="14" t="s">
        <v>244</v>
      </c>
      <c r="F106" s="14" t="s">
        <v>136</v>
      </c>
      <c r="G106" s="15" t="s">
        <v>10</v>
      </c>
      <c r="H106" s="16"/>
      <c r="I106" s="17">
        <v>454.6</v>
      </c>
      <c r="J106" s="18">
        <f t="shared" si="1"/>
        <v>0</v>
      </c>
    </row>
    <row r="107" spans="1:10" ht="24">
      <c r="A107" s="14">
        <v>662</v>
      </c>
      <c r="B107" s="14">
        <v>1329371</v>
      </c>
      <c r="C107" s="14" t="s">
        <v>245</v>
      </c>
      <c r="D107" s="14" t="s">
        <v>22</v>
      </c>
      <c r="E107" s="14" t="s">
        <v>70</v>
      </c>
      <c r="F107" s="14" t="s">
        <v>35</v>
      </c>
      <c r="G107" s="15" t="s">
        <v>10</v>
      </c>
      <c r="H107" s="16"/>
      <c r="I107" s="17">
        <v>580.19</v>
      </c>
      <c r="J107" s="18">
        <f t="shared" si="1"/>
        <v>0</v>
      </c>
    </row>
    <row r="108" spans="1:10" ht="36">
      <c r="A108" s="14">
        <v>676</v>
      </c>
      <c r="B108" s="14">
        <v>1327400</v>
      </c>
      <c r="C108" s="14" t="s">
        <v>246</v>
      </c>
      <c r="D108" s="14" t="s">
        <v>11</v>
      </c>
      <c r="E108" s="14" t="s">
        <v>247</v>
      </c>
      <c r="F108" s="14" t="s">
        <v>138</v>
      </c>
      <c r="G108" s="15" t="s">
        <v>10</v>
      </c>
      <c r="H108" s="15"/>
      <c r="I108" s="17">
        <v>138.32</v>
      </c>
      <c r="J108" s="18">
        <f t="shared" si="1"/>
        <v>0</v>
      </c>
    </row>
    <row r="109" spans="1:10" ht="36">
      <c r="A109" s="14">
        <v>677</v>
      </c>
      <c r="B109" s="14">
        <v>1327401</v>
      </c>
      <c r="C109" s="14" t="s">
        <v>246</v>
      </c>
      <c r="D109" s="14" t="s">
        <v>11</v>
      </c>
      <c r="E109" s="14" t="s">
        <v>71</v>
      </c>
      <c r="F109" s="14" t="s">
        <v>138</v>
      </c>
      <c r="G109" s="15" t="s">
        <v>10</v>
      </c>
      <c r="H109" s="15"/>
      <c r="I109" s="17">
        <v>138.32</v>
      </c>
      <c r="J109" s="18">
        <f t="shared" si="1"/>
        <v>0</v>
      </c>
    </row>
    <row r="110" spans="1:10" ht="36">
      <c r="A110" s="14">
        <v>688</v>
      </c>
      <c r="B110" s="14">
        <v>1328120</v>
      </c>
      <c r="C110" s="14" t="s">
        <v>248</v>
      </c>
      <c r="D110" s="14" t="s">
        <v>22</v>
      </c>
      <c r="E110" s="14" t="s">
        <v>249</v>
      </c>
      <c r="F110" s="14" t="s">
        <v>250</v>
      </c>
      <c r="G110" s="15" t="s">
        <v>10</v>
      </c>
      <c r="H110" s="15"/>
      <c r="I110" s="19">
        <v>32018.95</v>
      </c>
      <c r="J110" s="18">
        <f t="shared" si="1"/>
        <v>0</v>
      </c>
    </row>
    <row r="111" spans="1:10" ht="24">
      <c r="A111" s="14">
        <v>691</v>
      </c>
      <c r="B111" s="14">
        <v>1328505</v>
      </c>
      <c r="C111" s="14" t="s">
        <v>251</v>
      </c>
      <c r="D111" s="14" t="s">
        <v>62</v>
      </c>
      <c r="E111" s="14" t="s">
        <v>252</v>
      </c>
      <c r="F111" s="14" t="s">
        <v>253</v>
      </c>
      <c r="G111" s="15" t="s">
        <v>10</v>
      </c>
      <c r="H111" s="15"/>
      <c r="I111" s="19">
        <v>16195.73</v>
      </c>
      <c r="J111" s="18">
        <f t="shared" si="1"/>
        <v>0</v>
      </c>
    </row>
    <row r="112" spans="1:10" ht="60">
      <c r="A112" s="14">
        <v>693</v>
      </c>
      <c r="B112" s="14">
        <v>1328375</v>
      </c>
      <c r="C112" s="14" t="s">
        <v>254</v>
      </c>
      <c r="D112" s="14" t="s">
        <v>22</v>
      </c>
      <c r="E112" s="14" t="s">
        <v>255</v>
      </c>
      <c r="F112" s="14" t="s">
        <v>256</v>
      </c>
      <c r="G112" s="15" t="s">
        <v>10</v>
      </c>
      <c r="H112" s="15"/>
      <c r="I112" s="19">
        <v>10141.36</v>
      </c>
      <c r="J112" s="18">
        <f t="shared" si="1"/>
        <v>0</v>
      </c>
    </row>
    <row r="113" spans="1:10" ht="60">
      <c r="A113" s="14">
        <v>694</v>
      </c>
      <c r="B113" s="14">
        <v>1328376</v>
      </c>
      <c r="C113" s="14" t="s">
        <v>257</v>
      </c>
      <c r="D113" s="14" t="s">
        <v>22</v>
      </c>
      <c r="E113" s="14" t="s">
        <v>258</v>
      </c>
      <c r="F113" s="14" t="s">
        <v>256</v>
      </c>
      <c r="G113" s="15" t="s">
        <v>10</v>
      </c>
      <c r="H113" s="16"/>
      <c r="I113" s="19">
        <v>5673.65</v>
      </c>
      <c r="J113" s="18">
        <f t="shared" si="1"/>
        <v>0</v>
      </c>
    </row>
    <row r="114" spans="1:10" ht="24">
      <c r="A114" s="14">
        <v>695</v>
      </c>
      <c r="B114" s="14">
        <v>1328530</v>
      </c>
      <c r="C114" s="14" t="s">
        <v>259</v>
      </c>
      <c r="D114" s="14" t="s">
        <v>22</v>
      </c>
      <c r="E114" s="14" t="s">
        <v>260</v>
      </c>
      <c r="F114" s="14" t="s">
        <v>261</v>
      </c>
      <c r="G114" s="15" t="s">
        <v>10</v>
      </c>
      <c r="H114" s="15"/>
      <c r="I114" s="19">
        <v>23327.37</v>
      </c>
      <c r="J114" s="18">
        <f t="shared" si="1"/>
        <v>0</v>
      </c>
    </row>
    <row r="115" spans="1:10" ht="36">
      <c r="A115" s="14">
        <v>700</v>
      </c>
      <c r="B115" s="14">
        <v>1328640</v>
      </c>
      <c r="C115" s="14" t="s">
        <v>262</v>
      </c>
      <c r="D115" s="14" t="s">
        <v>22</v>
      </c>
      <c r="E115" s="14" t="s">
        <v>263</v>
      </c>
      <c r="F115" s="14" t="s">
        <v>264</v>
      </c>
      <c r="G115" s="15" t="s">
        <v>10</v>
      </c>
      <c r="H115" s="16"/>
      <c r="I115" s="19">
        <v>20639.98</v>
      </c>
      <c r="J115" s="18">
        <f t="shared" si="1"/>
        <v>0</v>
      </c>
    </row>
    <row r="116" spans="1:10" ht="24">
      <c r="A116" s="14">
        <v>714</v>
      </c>
      <c r="B116" s="21">
        <v>1039010</v>
      </c>
      <c r="C116" s="14" t="s">
        <v>265</v>
      </c>
      <c r="D116" s="14" t="s">
        <v>22</v>
      </c>
      <c r="E116" s="14" t="s">
        <v>21</v>
      </c>
      <c r="F116" s="14" t="s">
        <v>266</v>
      </c>
      <c r="G116" s="15" t="s">
        <v>10</v>
      </c>
      <c r="H116" s="16"/>
      <c r="I116" s="17">
        <v>211.35</v>
      </c>
      <c r="J116" s="18">
        <f t="shared" si="1"/>
        <v>0</v>
      </c>
    </row>
    <row r="117" spans="1:10" ht="24">
      <c r="A117" s="14">
        <v>717</v>
      </c>
      <c r="B117" s="21">
        <v>1039001</v>
      </c>
      <c r="C117" s="14" t="s">
        <v>267</v>
      </c>
      <c r="D117" s="14" t="s">
        <v>22</v>
      </c>
      <c r="E117" s="14" t="s">
        <v>21</v>
      </c>
      <c r="F117" s="14" t="s">
        <v>268</v>
      </c>
      <c r="G117" s="15" t="s">
        <v>10</v>
      </c>
      <c r="H117" s="15"/>
      <c r="I117" s="17">
        <v>203.41</v>
      </c>
      <c r="J117" s="18">
        <f t="shared" si="1"/>
        <v>0</v>
      </c>
    </row>
    <row r="118" spans="1:10" ht="24">
      <c r="A118" s="14">
        <v>719</v>
      </c>
      <c r="B118" s="14">
        <v>1037076</v>
      </c>
      <c r="C118" s="14" t="s">
        <v>269</v>
      </c>
      <c r="D118" s="14" t="s">
        <v>22</v>
      </c>
      <c r="E118" s="14" t="s">
        <v>46</v>
      </c>
      <c r="F118" s="14" t="s">
        <v>35</v>
      </c>
      <c r="G118" s="15" t="s">
        <v>10</v>
      </c>
      <c r="H118" s="16"/>
      <c r="I118" s="19">
        <v>1740.02</v>
      </c>
      <c r="J118" s="18">
        <f t="shared" si="1"/>
        <v>0</v>
      </c>
    </row>
    <row r="119" spans="1:10" ht="24">
      <c r="A119" s="14">
        <v>722</v>
      </c>
      <c r="B119" s="21">
        <v>1039325</v>
      </c>
      <c r="C119" s="14" t="s">
        <v>270</v>
      </c>
      <c r="D119" s="14" t="s">
        <v>22</v>
      </c>
      <c r="E119" s="14" t="s">
        <v>271</v>
      </c>
      <c r="F119" s="14" t="s">
        <v>266</v>
      </c>
      <c r="G119" s="15" t="s">
        <v>10</v>
      </c>
      <c r="H119" s="16"/>
      <c r="I119" s="19">
        <v>1329.83</v>
      </c>
      <c r="J119" s="18">
        <f t="shared" si="1"/>
        <v>0</v>
      </c>
    </row>
    <row r="120" spans="1:10" ht="24">
      <c r="A120" s="14">
        <v>728</v>
      </c>
      <c r="B120" s="14">
        <v>1039331</v>
      </c>
      <c r="C120" s="14" t="s">
        <v>272</v>
      </c>
      <c r="D120" s="14" t="s">
        <v>22</v>
      </c>
      <c r="E120" s="14" t="s">
        <v>44</v>
      </c>
      <c r="F120" s="14" t="s">
        <v>35</v>
      </c>
      <c r="G120" s="15" t="s">
        <v>10</v>
      </c>
      <c r="H120" s="16"/>
      <c r="I120" s="17">
        <v>951</v>
      </c>
      <c r="J120" s="18">
        <f t="shared" si="1"/>
        <v>0</v>
      </c>
    </row>
    <row r="121" spans="1:10" ht="48">
      <c r="A121" s="14">
        <v>741</v>
      </c>
      <c r="B121" s="14">
        <v>1014270</v>
      </c>
      <c r="C121" s="14" t="s">
        <v>273</v>
      </c>
      <c r="D121" s="14" t="s">
        <v>199</v>
      </c>
      <c r="E121" s="14" t="s">
        <v>143</v>
      </c>
      <c r="F121" s="14" t="s">
        <v>274</v>
      </c>
      <c r="G121" s="15" t="s">
        <v>10</v>
      </c>
      <c r="H121" s="15"/>
      <c r="I121" s="19">
        <v>11343.98</v>
      </c>
      <c r="J121" s="18">
        <f t="shared" si="1"/>
        <v>0</v>
      </c>
    </row>
    <row r="122" spans="1:10" ht="36">
      <c r="A122" s="14">
        <v>761</v>
      </c>
      <c r="B122" s="14">
        <v>1034330</v>
      </c>
      <c r="C122" s="14" t="s">
        <v>275</v>
      </c>
      <c r="D122" s="14" t="s">
        <v>20</v>
      </c>
      <c r="E122" s="14" t="s">
        <v>276</v>
      </c>
      <c r="F122" s="14" t="s">
        <v>277</v>
      </c>
      <c r="G122" s="15" t="s">
        <v>10</v>
      </c>
      <c r="H122" s="16"/>
      <c r="I122" s="17">
        <v>694.22</v>
      </c>
      <c r="J122" s="18">
        <f t="shared" si="1"/>
        <v>0</v>
      </c>
    </row>
    <row r="123" spans="1:10" ht="36">
      <c r="A123" s="14">
        <v>762</v>
      </c>
      <c r="B123" s="14">
        <v>1034331</v>
      </c>
      <c r="C123" s="14" t="s">
        <v>275</v>
      </c>
      <c r="D123" s="14" t="s">
        <v>20</v>
      </c>
      <c r="E123" s="14" t="s">
        <v>278</v>
      </c>
      <c r="F123" s="14" t="s">
        <v>277</v>
      </c>
      <c r="G123" s="15" t="s">
        <v>10</v>
      </c>
      <c r="H123" s="15"/>
      <c r="I123" s="19">
        <v>1237.47</v>
      </c>
      <c r="J123" s="18">
        <f t="shared" si="1"/>
        <v>0</v>
      </c>
    </row>
    <row r="124" spans="1:10" ht="24">
      <c r="A124" s="14">
        <v>763</v>
      </c>
      <c r="B124" s="14">
        <v>3162033</v>
      </c>
      <c r="C124" s="14" t="s">
        <v>279</v>
      </c>
      <c r="D124" s="14" t="s">
        <v>23</v>
      </c>
      <c r="E124" s="14" t="s">
        <v>280</v>
      </c>
      <c r="F124" s="14" t="s">
        <v>239</v>
      </c>
      <c r="G124" s="15" t="s">
        <v>10</v>
      </c>
      <c r="H124" s="16"/>
      <c r="I124" s="17">
        <v>146.44</v>
      </c>
      <c r="J124" s="18">
        <f t="shared" si="1"/>
        <v>0</v>
      </c>
    </row>
    <row r="125" spans="1:10" ht="24">
      <c r="A125" s="14">
        <v>765</v>
      </c>
      <c r="B125" s="14">
        <v>3162325</v>
      </c>
      <c r="C125" s="14" t="s">
        <v>281</v>
      </c>
      <c r="D125" s="14" t="s">
        <v>73</v>
      </c>
      <c r="E125" s="14" t="s">
        <v>282</v>
      </c>
      <c r="F125" s="14" t="s">
        <v>283</v>
      </c>
      <c r="G125" s="15" t="s">
        <v>10</v>
      </c>
      <c r="H125" s="15"/>
      <c r="I125" s="17">
        <v>146.81</v>
      </c>
      <c r="J125" s="18">
        <f t="shared" si="1"/>
        <v>0</v>
      </c>
    </row>
    <row r="126" spans="1:10" ht="24">
      <c r="A126" s="14">
        <v>775</v>
      </c>
      <c r="B126" s="14">
        <v>1059092</v>
      </c>
      <c r="C126" s="14" t="s">
        <v>284</v>
      </c>
      <c r="D126" s="14" t="s">
        <v>22</v>
      </c>
      <c r="E126" s="14" t="s">
        <v>72</v>
      </c>
      <c r="F126" s="14" t="s">
        <v>211</v>
      </c>
      <c r="G126" s="15" t="s">
        <v>10</v>
      </c>
      <c r="H126" s="16"/>
      <c r="I126" s="17">
        <v>535.76</v>
      </c>
      <c r="J126" s="18">
        <f t="shared" si="1"/>
        <v>0</v>
      </c>
    </row>
    <row r="127" spans="1:10" ht="24">
      <c r="A127" s="14">
        <v>795</v>
      </c>
      <c r="B127" s="14">
        <v>9087802</v>
      </c>
      <c r="C127" s="14" t="s">
        <v>285</v>
      </c>
      <c r="D127" s="14" t="s">
        <v>286</v>
      </c>
      <c r="E127" s="14" t="s">
        <v>287</v>
      </c>
      <c r="F127" s="14" t="s">
        <v>288</v>
      </c>
      <c r="G127" s="15" t="s">
        <v>10</v>
      </c>
      <c r="H127" s="15"/>
      <c r="I127" s="19">
        <v>2280.67</v>
      </c>
      <c r="J127" s="18">
        <f t="shared" si="1"/>
        <v>0</v>
      </c>
    </row>
    <row r="128" spans="1:10" ht="36">
      <c r="A128" s="14">
        <v>796</v>
      </c>
      <c r="B128" s="14">
        <v>9087805</v>
      </c>
      <c r="C128" s="14" t="s">
        <v>285</v>
      </c>
      <c r="D128" s="14" t="s">
        <v>286</v>
      </c>
      <c r="E128" s="14" t="s">
        <v>289</v>
      </c>
      <c r="F128" s="14" t="s">
        <v>288</v>
      </c>
      <c r="G128" s="15" t="s">
        <v>10</v>
      </c>
      <c r="H128" s="15"/>
      <c r="I128" s="17">
        <v>680.54</v>
      </c>
      <c r="J128" s="18">
        <f t="shared" si="1"/>
        <v>0</v>
      </c>
    </row>
    <row r="129" spans="1:10" ht="24">
      <c r="A129" s="14">
        <v>797</v>
      </c>
      <c r="B129" s="14">
        <v>9087808</v>
      </c>
      <c r="C129" s="14" t="s">
        <v>285</v>
      </c>
      <c r="D129" s="14" t="s">
        <v>286</v>
      </c>
      <c r="E129" s="14" t="s">
        <v>290</v>
      </c>
      <c r="F129" s="14" t="s">
        <v>288</v>
      </c>
      <c r="G129" s="15" t="s">
        <v>10</v>
      </c>
      <c r="H129" s="15"/>
      <c r="I129" s="19">
        <v>1360.97</v>
      </c>
      <c r="J129" s="18">
        <f t="shared" si="1"/>
        <v>0</v>
      </c>
    </row>
    <row r="130" spans="1:10" ht="36">
      <c r="A130" s="14">
        <v>801</v>
      </c>
      <c r="B130" s="14">
        <v>1087650</v>
      </c>
      <c r="C130" s="14" t="s">
        <v>77</v>
      </c>
      <c r="D130" s="14" t="s">
        <v>34</v>
      </c>
      <c r="E130" s="14" t="s">
        <v>291</v>
      </c>
      <c r="F130" s="14" t="s">
        <v>35</v>
      </c>
      <c r="G130" s="15" t="s">
        <v>10</v>
      </c>
      <c r="H130" s="16"/>
      <c r="I130" s="17">
        <v>271.17</v>
      </c>
      <c r="J130" s="18">
        <f t="shared" si="1"/>
        <v>0</v>
      </c>
    </row>
    <row r="131" spans="1:10" ht="36">
      <c r="A131" s="14">
        <v>811</v>
      </c>
      <c r="B131" s="14">
        <v>3084513</v>
      </c>
      <c r="C131" s="14" t="s">
        <v>292</v>
      </c>
      <c r="D131" s="14" t="s">
        <v>23</v>
      </c>
      <c r="E131" s="14" t="s">
        <v>293</v>
      </c>
      <c r="F131" s="14" t="s">
        <v>294</v>
      </c>
      <c r="G131" s="15" t="s">
        <v>10</v>
      </c>
      <c r="H131" s="15"/>
      <c r="I131" s="17">
        <v>352.88</v>
      </c>
      <c r="J131" s="18">
        <f t="shared" si="1"/>
        <v>0</v>
      </c>
    </row>
    <row r="132" spans="1:10" ht="12.75">
      <c r="A132" s="14">
        <v>813</v>
      </c>
      <c r="B132" s="14">
        <v>1084255</v>
      </c>
      <c r="C132" s="14" t="s">
        <v>295</v>
      </c>
      <c r="D132" s="14" t="s">
        <v>20</v>
      </c>
      <c r="E132" s="14" t="s">
        <v>29</v>
      </c>
      <c r="F132" s="14" t="s">
        <v>296</v>
      </c>
      <c r="G132" s="15" t="s">
        <v>10</v>
      </c>
      <c r="H132" s="16"/>
      <c r="I132" s="17">
        <v>92.85</v>
      </c>
      <c r="J132" s="18">
        <f t="shared" si="1"/>
        <v>0</v>
      </c>
    </row>
    <row r="133" spans="1:10" ht="36">
      <c r="A133" s="14">
        <v>819</v>
      </c>
      <c r="B133" s="14">
        <v>1084351</v>
      </c>
      <c r="C133" s="14" t="s">
        <v>297</v>
      </c>
      <c r="D133" s="14" t="s">
        <v>27</v>
      </c>
      <c r="E133" s="14" t="s">
        <v>298</v>
      </c>
      <c r="F133" s="14" t="s">
        <v>299</v>
      </c>
      <c r="G133" s="15" t="s">
        <v>10</v>
      </c>
      <c r="H133" s="15"/>
      <c r="I133" s="17">
        <v>450.01</v>
      </c>
      <c r="J133" s="18">
        <f t="shared" si="1"/>
        <v>0</v>
      </c>
    </row>
    <row r="134" spans="1:10" ht="12.75">
      <c r="A134" s="14">
        <v>823</v>
      </c>
      <c r="B134" s="14">
        <v>1084080</v>
      </c>
      <c r="C134" s="14" t="s">
        <v>78</v>
      </c>
      <c r="D134" s="14" t="s">
        <v>20</v>
      </c>
      <c r="E134" s="14" t="s">
        <v>56</v>
      </c>
      <c r="F134" s="14" t="s">
        <v>79</v>
      </c>
      <c r="G134" s="15" t="s">
        <v>10</v>
      </c>
      <c r="H134" s="16"/>
      <c r="I134" s="17">
        <v>124.14</v>
      </c>
      <c r="J134" s="18">
        <f aca="true" t="shared" si="2" ref="J134:J197">H134*I134</f>
        <v>0</v>
      </c>
    </row>
    <row r="135" spans="1:10" ht="12.75">
      <c r="A135" s="14">
        <v>824</v>
      </c>
      <c r="B135" s="14">
        <v>1084081</v>
      </c>
      <c r="C135" s="14" t="s">
        <v>78</v>
      </c>
      <c r="D135" s="14" t="s">
        <v>20</v>
      </c>
      <c r="E135" s="14" t="s">
        <v>48</v>
      </c>
      <c r="F135" s="14" t="s">
        <v>79</v>
      </c>
      <c r="G135" s="15" t="s">
        <v>10</v>
      </c>
      <c r="H135" s="16"/>
      <c r="I135" s="17">
        <v>265.27</v>
      </c>
      <c r="J135" s="18">
        <f t="shared" si="2"/>
        <v>0</v>
      </c>
    </row>
    <row r="136" spans="1:10" ht="12.75">
      <c r="A136" s="14">
        <v>825</v>
      </c>
      <c r="B136" s="14">
        <v>1084082</v>
      </c>
      <c r="C136" s="14" t="s">
        <v>78</v>
      </c>
      <c r="D136" s="14" t="s">
        <v>20</v>
      </c>
      <c r="E136" s="14" t="s">
        <v>49</v>
      </c>
      <c r="F136" s="14" t="s">
        <v>79</v>
      </c>
      <c r="G136" s="15" t="s">
        <v>10</v>
      </c>
      <c r="H136" s="16"/>
      <c r="I136" s="17">
        <v>489.22</v>
      </c>
      <c r="J136" s="18">
        <f t="shared" si="2"/>
        <v>0</v>
      </c>
    </row>
    <row r="137" spans="1:10" ht="36">
      <c r="A137" s="14">
        <v>827</v>
      </c>
      <c r="B137" s="14">
        <v>1084550</v>
      </c>
      <c r="C137" s="14" t="s">
        <v>300</v>
      </c>
      <c r="D137" s="14" t="s">
        <v>20</v>
      </c>
      <c r="E137" s="14" t="s">
        <v>56</v>
      </c>
      <c r="F137" s="14" t="s">
        <v>264</v>
      </c>
      <c r="G137" s="15" t="s">
        <v>10</v>
      </c>
      <c r="H137" s="16"/>
      <c r="I137" s="17">
        <v>133.6</v>
      </c>
      <c r="J137" s="18">
        <f t="shared" si="2"/>
        <v>0</v>
      </c>
    </row>
    <row r="138" spans="1:10" ht="36">
      <c r="A138" s="14">
        <v>828</v>
      </c>
      <c r="B138" s="14">
        <v>1084551</v>
      </c>
      <c r="C138" s="14" t="s">
        <v>300</v>
      </c>
      <c r="D138" s="14" t="s">
        <v>20</v>
      </c>
      <c r="E138" s="14" t="s">
        <v>48</v>
      </c>
      <c r="F138" s="14" t="s">
        <v>264</v>
      </c>
      <c r="G138" s="15" t="s">
        <v>10</v>
      </c>
      <c r="H138" s="16"/>
      <c r="I138" s="17">
        <v>285.49</v>
      </c>
      <c r="J138" s="18">
        <f t="shared" si="2"/>
        <v>0</v>
      </c>
    </row>
    <row r="139" spans="1:10" ht="36">
      <c r="A139" s="14">
        <v>829</v>
      </c>
      <c r="B139" s="14">
        <v>1084552</v>
      </c>
      <c r="C139" s="14" t="s">
        <v>300</v>
      </c>
      <c r="D139" s="14" t="s">
        <v>20</v>
      </c>
      <c r="E139" s="14" t="s">
        <v>49</v>
      </c>
      <c r="F139" s="14" t="s">
        <v>264</v>
      </c>
      <c r="G139" s="15" t="s">
        <v>10</v>
      </c>
      <c r="H139" s="16"/>
      <c r="I139" s="17">
        <v>526.51</v>
      </c>
      <c r="J139" s="18">
        <f t="shared" si="2"/>
        <v>0</v>
      </c>
    </row>
    <row r="140" spans="1:10" ht="36">
      <c r="A140" s="14">
        <v>883</v>
      </c>
      <c r="B140" s="14">
        <v>1085271</v>
      </c>
      <c r="C140" s="14" t="s">
        <v>301</v>
      </c>
      <c r="D140" s="14" t="s">
        <v>22</v>
      </c>
      <c r="E140" s="14" t="s">
        <v>302</v>
      </c>
      <c r="F140" s="14" t="s">
        <v>303</v>
      </c>
      <c r="G140" s="15" t="s">
        <v>10</v>
      </c>
      <c r="H140" s="16"/>
      <c r="I140" s="19">
        <v>8070.26</v>
      </c>
      <c r="J140" s="18">
        <f t="shared" si="2"/>
        <v>0</v>
      </c>
    </row>
    <row r="141" spans="1:10" ht="36">
      <c r="A141" s="14">
        <v>885</v>
      </c>
      <c r="B141" s="14">
        <v>1085350</v>
      </c>
      <c r="C141" s="14" t="s">
        <v>304</v>
      </c>
      <c r="D141" s="14" t="s">
        <v>20</v>
      </c>
      <c r="E141" s="14" t="s">
        <v>305</v>
      </c>
      <c r="F141" s="14" t="s">
        <v>306</v>
      </c>
      <c r="G141" s="15" t="s">
        <v>10</v>
      </c>
      <c r="H141" s="16"/>
      <c r="I141" s="17">
        <v>418</v>
      </c>
      <c r="J141" s="18">
        <f t="shared" si="2"/>
        <v>0</v>
      </c>
    </row>
    <row r="142" spans="1:10" ht="60">
      <c r="A142" s="14">
        <v>890</v>
      </c>
      <c r="B142" s="14">
        <v>1085344</v>
      </c>
      <c r="C142" s="14" t="s">
        <v>307</v>
      </c>
      <c r="D142" s="14" t="s">
        <v>34</v>
      </c>
      <c r="E142" s="14" t="s">
        <v>308</v>
      </c>
      <c r="F142" s="14" t="s">
        <v>309</v>
      </c>
      <c r="G142" s="15" t="s">
        <v>10</v>
      </c>
      <c r="H142" s="16"/>
      <c r="I142" s="17">
        <v>630.47</v>
      </c>
      <c r="J142" s="18">
        <f t="shared" si="2"/>
        <v>0</v>
      </c>
    </row>
    <row r="143" spans="1:10" ht="60">
      <c r="A143" s="14">
        <v>891</v>
      </c>
      <c r="B143" s="14">
        <v>1085348</v>
      </c>
      <c r="C143" s="14" t="s">
        <v>307</v>
      </c>
      <c r="D143" s="14" t="s">
        <v>34</v>
      </c>
      <c r="E143" s="14" t="s">
        <v>310</v>
      </c>
      <c r="F143" s="14" t="s">
        <v>309</v>
      </c>
      <c r="G143" s="15" t="s">
        <v>10</v>
      </c>
      <c r="H143" s="16"/>
      <c r="I143" s="19">
        <v>1227.64</v>
      </c>
      <c r="J143" s="18">
        <f t="shared" si="2"/>
        <v>0</v>
      </c>
    </row>
    <row r="144" spans="1:10" ht="60">
      <c r="A144" s="14">
        <v>892</v>
      </c>
      <c r="B144" s="14">
        <v>1085349</v>
      </c>
      <c r="C144" s="14" t="s">
        <v>307</v>
      </c>
      <c r="D144" s="14" t="s">
        <v>34</v>
      </c>
      <c r="E144" s="14" t="s">
        <v>311</v>
      </c>
      <c r="F144" s="14" t="s">
        <v>309</v>
      </c>
      <c r="G144" s="15" t="s">
        <v>10</v>
      </c>
      <c r="H144" s="16"/>
      <c r="I144" s="19">
        <v>2136.78</v>
      </c>
      <c r="J144" s="18">
        <f t="shared" si="2"/>
        <v>0</v>
      </c>
    </row>
    <row r="145" spans="1:10" ht="36">
      <c r="A145" s="14">
        <v>911</v>
      </c>
      <c r="B145" s="14">
        <v>1085080</v>
      </c>
      <c r="C145" s="14" t="s">
        <v>312</v>
      </c>
      <c r="D145" s="14" t="s">
        <v>20</v>
      </c>
      <c r="E145" s="14" t="s">
        <v>74</v>
      </c>
      <c r="F145" s="14" t="s">
        <v>313</v>
      </c>
      <c r="G145" s="15" t="s">
        <v>10</v>
      </c>
      <c r="H145" s="15"/>
      <c r="I145" s="19">
        <v>6964.07</v>
      </c>
      <c r="J145" s="18">
        <f t="shared" si="2"/>
        <v>0</v>
      </c>
    </row>
    <row r="146" spans="1:10" ht="24">
      <c r="A146" s="14">
        <v>918</v>
      </c>
      <c r="B146" s="14">
        <v>1070840</v>
      </c>
      <c r="C146" s="14" t="s">
        <v>314</v>
      </c>
      <c r="D146" s="14" t="s">
        <v>20</v>
      </c>
      <c r="E146" s="14" t="s">
        <v>315</v>
      </c>
      <c r="F146" s="14" t="s">
        <v>14</v>
      </c>
      <c r="G146" s="15" t="s">
        <v>10</v>
      </c>
      <c r="H146" s="16"/>
      <c r="I146" s="17">
        <v>215.66</v>
      </c>
      <c r="J146" s="18">
        <f t="shared" si="2"/>
        <v>0</v>
      </c>
    </row>
    <row r="147" spans="1:10" ht="24">
      <c r="A147" s="14">
        <v>923</v>
      </c>
      <c r="B147" s="14">
        <v>1070970</v>
      </c>
      <c r="C147" s="14" t="s">
        <v>316</v>
      </c>
      <c r="D147" s="14" t="s">
        <v>22</v>
      </c>
      <c r="E147" s="14" t="s">
        <v>317</v>
      </c>
      <c r="F147" s="14" t="s">
        <v>318</v>
      </c>
      <c r="G147" s="15" t="s">
        <v>10</v>
      </c>
      <c r="H147" s="16"/>
      <c r="I147" s="17">
        <v>590.27</v>
      </c>
      <c r="J147" s="18">
        <f t="shared" si="2"/>
        <v>0</v>
      </c>
    </row>
    <row r="148" spans="1:10" ht="24">
      <c r="A148" s="14">
        <v>924</v>
      </c>
      <c r="B148" s="14">
        <v>1070020</v>
      </c>
      <c r="C148" s="14" t="s">
        <v>319</v>
      </c>
      <c r="D148" s="14" t="s">
        <v>20</v>
      </c>
      <c r="E148" s="14" t="s">
        <v>320</v>
      </c>
      <c r="F148" s="14" t="s">
        <v>268</v>
      </c>
      <c r="G148" s="15" t="s">
        <v>10</v>
      </c>
      <c r="H148" s="16"/>
      <c r="I148" s="17">
        <v>293.66</v>
      </c>
      <c r="J148" s="18">
        <f t="shared" si="2"/>
        <v>0</v>
      </c>
    </row>
    <row r="149" spans="1:10" ht="24">
      <c r="A149" s="14">
        <v>925</v>
      </c>
      <c r="B149" s="14">
        <v>1070022</v>
      </c>
      <c r="C149" s="14" t="s">
        <v>319</v>
      </c>
      <c r="D149" s="14" t="s">
        <v>20</v>
      </c>
      <c r="E149" s="14" t="s">
        <v>321</v>
      </c>
      <c r="F149" s="14" t="s">
        <v>268</v>
      </c>
      <c r="G149" s="15" t="s">
        <v>10</v>
      </c>
      <c r="H149" s="16"/>
      <c r="I149" s="19">
        <v>1011.65</v>
      </c>
      <c r="J149" s="18">
        <f t="shared" si="2"/>
        <v>0</v>
      </c>
    </row>
    <row r="150" spans="1:10" ht="36">
      <c r="A150" s="14">
        <v>926</v>
      </c>
      <c r="B150" s="14">
        <v>1070605</v>
      </c>
      <c r="C150" s="14" t="s">
        <v>322</v>
      </c>
      <c r="D150" s="14" t="s">
        <v>20</v>
      </c>
      <c r="E150" s="14" t="s">
        <v>323</v>
      </c>
      <c r="F150" s="14" t="s">
        <v>324</v>
      </c>
      <c r="G150" s="15" t="s">
        <v>10</v>
      </c>
      <c r="H150" s="16"/>
      <c r="I150" s="17">
        <v>316.26</v>
      </c>
      <c r="J150" s="18">
        <f t="shared" si="2"/>
        <v>0</v>
      </c>
    </row>
    <row r="151" spans="1:10" ht="36">
      <c r="A151" s="14">
        <v>927</v>
      </c>
      <c r="B151" s="14">
        <v>1070606</v>
      </c>
      <c r="C151" s="14" t="s">
        <v>322</v>
      </c>
      <c r="D151" s="14" t="s">
        <v>20</v>
      </c>
      <c r="E151" s="14" t="s">
        <v>325</v>
      </c>
      <c r="F151" s="14" t="s">
        <v>324</v>
      </c>
      <c r="G151" s="15" t="s">
        <v>10</v>
      </c>
      <c r="H151" s="16"/>
      <c r="I151" s="19">
        <v>1007.47</v>
      </c>
      <c r="J151" s="18">
        <f t="shared" si="2"/>
        <v>0</v>
      </c>
    </row>
    <row r="152" spans="1:10" ht="12.75">
      <c r="A152" s="14">
        <v>929</v>
      </c>
      <c r="B152" s="14">
        <v>1070963</v>
      </c>
      <c r="C152" s="14" t="s">
        <v>326</v>
      </c>
      <c r="D152" s="14" t="s">
        <v>20</v>
      </c>
      <c r="E152" s="14" t="s">
        <v>320</v>
      </c>
      <c r="F152" s="14" t="s">
        <v>296</v>
      </c>
      <c r="G152" s="15" t="s">
        <v>10</v>
      </c>
      <c r="H152" s="16"/>
      <c r="I152" s="17">
        <v>292.42</v>
      </c>
      <c r="J152" s="18">
        <f t="shared" si="2"/>
        <v>0</v>
      </c>
    </row>
    <row r="153" spans="1:10" ht="36">
      <c r="A153" s="22">
        <v>933</v>
      </c>
      <c r="B153" s="23">
        <v>1070008</v>
      </c>
      <c r="C153" s="6" t="s">
        <v>421</v>
      </c>
      <c r="D153" s="6" t="s">
        <v>422</v>
      </c>
      <c r="E153" s="6" t="s">
        <v>423</v>
      </c>
      <c r="F153" s="6" t="s">
        <v>424</v>
      </c>
      <c r="G153" s="7" t="s">
        <v>10</v>
      </c>
      <c r="H153" s="16"/>
      <c r="I153" s="8">
        <v>3051.19</v>
      </c>
      <c r="J153" s="18">
        <f t="shared" si="2"/>
        <v>0</v>
      </c>
    </row>
    <row r="154" spans="1:10" ht="12.75">
      <c r="A154" s="14">
        <v>944</v>
      </c>
      <c r="B154" s="14">
        <v>1070028</v>
      </c>
      <c r="C154" s="14" t="s">
        <v>327</v>
      </c>
      <c r="D154" s="14" t="s">
        <v>22</v>
      </c>
      <c r="E154" s="14" t="s">
        <v>21</v>
      </c>
      <c r="F154" s="14" t="s">
        <v>79</v>
      </c>
      <c r="G154" s="15" t="s">
        <v>10</v>
      </c>
      <c r="H154" s="16"/>
      <c r="I154" s="19">
        <v>1562.32</v>
      </c>
      <c r="J154" s="18">
        <f t="shared" si="2"/>
        <v>0</v>
      </c>
    </row>
    <row r="155" spans="1:10" ht="36">
      <c r="A155" s="14">
        <v>945</v>
      </c>
      <c r="B155" s="14">
        <v>1070092</v>
      </c>
      <c r="C155" s="14" t="s">
        <v>328</v>
      </c>
      <c r="D155" s="14" t="s">
        <v>22</v>
      </c>
      <c r="E155" s="14" t="s">
        <v>21</v>
      </c>
      <c r="F155" s="14" t="s">
        <v>138</v>
      </c>
      <c r="G155" s="15" t="s">
        <v>10</v>
      </c>
      <c r="H155" s="15"/>
      <c r="I155" s="19">
        <v>1603.08</v>
      </c>
      <c r="J155" s="18">
        <f t="shared" si="2"/>
        <v>0</v>
      </c>
    </row>
    <row r="156" spans="1:10" ht="36">
      <c r="A156" s="14">
        <v>946</v>
      </c>
      <c r="B156" s="14">
        <v>1070093</v>
      </c>
      <c r="C156" s="14" t="s">
        <v>328</v>
      </c>
      <c r="D156" s="14" t="s">
        <v>22</v>
      </c>
      <c r="E156" s="14" t="s">
        <v>39</v>
      </c>
      <c r="F156" s="14" t="s">
        <v>138</v>
      </c>
      <c r="G156" s="15" t="s">
        <v>10</v>
      </c>
      <c r="H156" s="15"/>
      <c r="I156" s="17">
        <v>801.44</v>
      </c>
      <c r="J156" s="18">
        <f t="shared" si="2"/>
        <v>0</v>
      </c>
    </row>
    <row r="157" spans="1:10" ht="48">
      <c r="A157" s="14">
        <v>947</v>
      </c>
      <c r="B157" s="14">
        <v>1070975</v>
      </c>
      <c r="C157" s="14" t="s">
        <v>329</v>
      </c>
      <c r="D157" s="14" t="s">
        <v>80</v>
      </c>
      <c r="E157" s="14" t="s">
        <v>43</v>
      </c>
      <c r="F157" s="14" t="s">
        <v>18</v>
      </c>
      <c r="G157" s="15" t="s">
        <v>10</v>
      </c>
      <c r="H157" s="15"/>
      <c r="I157" s="19">
        <v>1322.63</v>
      </c>
      <c r="J157" s="18">
        <f t="shared" si="2"/>
        <v>0</v>
      </c>
    </row>
    <row r="158" spans="1:10" ht="36">
      <c r="A158" s="14">
        <v>960</v>
      </c>
      <c r="B158" s="14">
        <v>1070939</v>
      </c>
      <c r="C158" s="14" t="s">
        <v>330</v>
      </c>
      <c r="D158" s="14" t="s">
        <v>34</v>
      </c>
      <c r="E158" s="14" t="s">
        <v>331</v>
      </c>
      <c r="F158" s="14" t="s">
        <v>266</v>
      </c>
      <c r="G158" s="15" t="s">
        <v>10</v>
      </c>
      <c r="H158" s="15"/>
      <c r="I158" s="19">
        <v>13615.5</v>
      </c>
      <c r="J158" s="18">
        <f t="shared" si="2"/>
        <v>0</v>
      </c>
    </row>
    <row r="159" spans="1:10" ht="36">
      <c r="A159" s="14">
        <v>961</v>
      </c>
      <c r="B159" s="14">
        <v>1070944</v>
      </c>
      <c r="C159" s="14" t="s">
        <v>330</v>
      </c>
      <c r="D159" s="14" t="s">
        <v>34</v>
      </c>
      <c r="E159" s="14" t="s">
        <v>332</v>
      </c>
      <c r="F159" s="14" t="s">
        <v>266</v>
      </c>
      <c r="G159" s="15" t="s">
        <v>10</v>
      </c>
      <c r="H159" s="15"/>
      <c r="I159" s="19">
        <v>2230.15</v>
      </c>
      <c r="J159" s="18">
        <f t="shared" si="2"/>
        <v>0</v>
      </c>
    </row>
    <row r="160" spans="1:10" ht="12.75">
      <c r="A160" s="14">
        <v>974</v>
      </c>
      <c r="B160" s="14">
        <v>1070928</v>
      </c>
      <c r="C160" s="14" t="s">
        <v>333</v>
      </c>
      <c r="D160" s="14" t="s">
        <v>22</v>
      </c>
      <c r="E160" s="14" t="s">
        <v>81</v>
      </c>
      <c r="F160" s="14" t="s">
        <v>79</v>
      </c>
      <c r="G160" s="15" t="s">
        <v>10</v>
      </c>
      <c r="H160" s="16"/>
      <c r="I160" s="17">
        <v>236.26</v>
      </c>
      <c r="J160" s="18">
        <f t="shared" si="2"/>
        <v>0</v>
      </c>
    </row>
    <row r="161" spans="1:10" ht="12.75">
      <c r="A161" s="14">
        <v>975</v>
      </c>
      <c r="B161" s="14">
        <v>1070929</v>
      </c>
      <c r="C161" s="14" t="s">
        <v>333</v>
      </c>
      <c r="D161" s="14" t="s">
        <v>22</v>
      </c>
      <c r="E161" s="14" t="s">
        <v>82</v>
      </c>
      <c r="F161" s="14" t="s">
        <v>79</v>
      </c>
      <c r="G161" s="15" t="s">
        <v>10</v>
      </c>
      <c r="H161" s="16"/>
      <c r="I161" s="17">
        <v>394.64</v>
      </c>
      <c r="J161" s="18">
        <f t="shared" si="2"/>
        <v>0</v>
      </c>
    </row>
    <row r="162" spans="1:10" ht="12.75">
      <c r="A162" s="14">
        <v>976</v>
      </c>
      <c r="B162" s="14">
        <v>1070935</v>
      </c>
      <c r="C162" s="14" t="s">
        <v>333</v>
      </c>
      <c r="D162" s="14" t="s">
        <v>22</v>
      </c>
      <c r="E162" s="14" t="s">
        <v>84</v>
      </c>
      <c r="F162" s="14" t="s">
        <v>79</v>
      </c>
      <c r="G162" s="15" t="s">
        <v>10</v>
      </c>
      <c r="H162" s="16"/>
      <c r="I162" s="17">
        <v>131.58</v>
      </c>
      <c r="J162" s="18">
        <f t="shared" si="2"/>
        <v>0</v>
      </c>
    </row>
    <row r="163" spans="1:10" ht="36">
      <c r="A163" s="14">
        <v>989</v>
      </c>
      <c r="B163" s="14">
        <v>1070670</v>
      </c>
      <c r="C163" s="14" t="s">
        <v>334</v>
      </c>
      <c r="D163" s="14" t="s">
        <v>22</v>
      </c>
      <c r="E163" s="14" t="s">
        <v>81</v>
      </c>
      <c r="F163" s="14" t="s">
        <v>138</v>
      </c>
      <c r="G163" s="15" t="s">
        <v>10</v>
      </c>
      <c r="H163" s="15"/>
      <c r="I163" s="17">
        <v>250.16</v>
      </c>
      <c r="J163" s="18">
        <f t="shared" si="2"/>
        <v>0</v>
      </c>
    </row>
    <row r="164" spans="1:10" ht="24">
      <c r="A164" s="14">
        <v>1011</v>
      </c>
      <c r="B164" s="14">
        <v>1077196</v>
      </c>
      <c r="C164" s="14" t="s">
        <v>335</v>
      </c>
      <c r="D164" s="14" t="s">
        <v>20</v>
      </c>
      <c r="E164" s="14" t="s">
        <v>61</v>
      </c>
      <c r="F164" s="14" t="s">
        <v>24</v>
      </c>
      <c r="G164" s="15" t="s">
        <v>10</v>
      </c>
      <c r="H164" s="16"/>
      <c r="I164" s="17">
        <v>60.1</v>
      </c>
      <c r="J164" s="18">
        <f t="shared" si="2"/>
        <v>0</v>
      </c>
    </row>
    <row r="165" spans="1:10" ht="12.75">
      <c r="A165" s="14">
        <v>1012</v>
      </c>
      <c r="B165" s="14">
        <v>1077260</v>
      </c>
      <c r="C165" s="14" t="s">
        <v>336</v>
      </c>
      <c r="D165" s="14" t="s">
        <v>20</v>
      </c>
      <c r="E165" s="14" t="s">
        <v>61</v>
      </c>
      <c r="F165" s="14" t="s">
        <v>101</v>
      </c>
      <c r="G165" s="15" t="s">
        <v>10</v>
      </c>
      <c r="H165" s="16"/>
      <c r="I165" s="17">
        <v>50.49</v>
      </c>
      <c r="J165" s="18">
        <f t="shared" si="2"/>
        <v>0</v>
      </c>
    </row>
    <row r="166" spans="1:10" ht="24">
      <c r="A166" s="14">
        <v>1022</v>
      </c>
      <c r="B166" s="14">
        <v>1072740</v>
      </c>
      <c r="C166" s="14" t="s">
        <v>337</v>
      </c>
      <c r="D166" s="14" t="s">
        <v>199</v>
      </c>
      <c r="E166" s="14" t="s">
        <v>338</v>
      </c>
      <c r="F166" s="14" t="s">
        <v>339</v>
      </c>
      <c r="G166" s="15" t="s">
        <v>10</v>
      </c>
      <c r="H166" s="16"/>
      <c r="I166" s="17">
        <v>276.11</v>
      </c>
      <c r="J166" s="18">
        <f t="shared" si="2"/>
        <v>0</v>
      </c>
    </row>
    <row r="167" spans="1:10" ht="12.75">
      <c r="A167" s="14">
        <v>1023</v>
      </c>
      <c r="B167" s="14">
        <v>1072762</v>
      </c>
      <c r="C167" s="14" t="s">
        <v>340</v>
      </c>
      <c r="D167" s="14" t="s">
        <v>22</v>
      </c>
      <c r="E167" s="14" t="s">
        <v>55</v>
      </c>
      <c r="F167" s="14" t="s">
        <v>296</v>
      </c>
      <c r="G167" s="15" t="s">
        <v>10</v>
      </c>
      <c r="H167" s="16"/>
      <c r="I167" s="17">
        <v>192.44</v>
      </c>
      <c r="J167" s="18">
        <f t="shared" si="2"/>
        <v>0</v>
      </c>
    </row>
    <row r="168" spans="1:10" ht="12.75">
      <c r="A168" s="14">
        <v>1024</v>
      </c>
      <c r="B168" s="14">
        <v>1072763</v>
      </c>
      <c r="C168" s="14" t="s">
        <v>340</v>
      </c>
      <c r="D168" s="14" t="s">
        <v>22</v>
      </c>
      <c r="E168" s="14" t="s">
        <v>56</v>
      </c>
      <c r="F168" s="14" t="s">
        <v>296</v>
      </c>
      <c r="G168" s="15" t="s">
        <v>10</v>
      </c>
      <c r="H168" s="16"/>
      <c r="I168" s="17">
        <v>89.39</v>
      </c>
      <c r="J168" s="18">
        <f t="shared" si="2"/>
        <v>0</v>
      </c>
    </row>
    <row r="169" spans="1:10" ht="12.75">
      <c r="A169" s="14">
        <v>1028</v>
      </c>
      <c r="B169" s="21">
        <v>1072920</v>
      </c>
      <c r="C169" s="14" t="s">
        <v>341</v>
      </c>
      <c r="D169" s="14" t="s">
        <v>342</v>
      </c>
      <c r="E169" s="14" t="s">
        <v>41</v>
      </c>
      <c r="F169" s="14" t="s">
        <v>166</v>
      </c>
      <c r="G169" s="15" t="s">
        <v>10</v>
      </c>
      <c r="H169" s="15"/>
      <c r="I169" s="17">
        <v>180.12</v>
      </c>
      <c r="J169" s="18">
        <f t="shared" si="2"/>
        <v>0</v>
      </c>
    </row>
    <row r="170" spans="1:10" ht="36">
      <c r="A170" s="14">
        <v>1034</v>
      </c>
      <c r="B170" s="14">
        <v>1072910</v>
      </c>
      <c r="C170" s="14" t="s">
        <v>343</v>
      </c>
      <c r="D170" s="14" t="s">
        <v>22</v>
      </c>
      <c r="E170" s="14" t="s">
        <v>51</v>
      </c>
      <c r="F170" s="14" t="s">
        <v>344</v>
      </c>
      <c r="G170" s="15" t="s">
        <v>10</v>
      </c>
      <c r="H170" s="16"/>
      <c r="I170" s="17">
        <v>247.25</v>
      </c>
      <c r="J170" s="18">
        <f t="shared" si="2"/>
        <v>0</v>
      </c>
    </row>
    <row r="171" spans="1:10" ht="24">
      <c r="A171" s="14">
        <v>1042</v>
      </c>
      <c r="B171" s="14">
        <v>1072790</v>
      </c>
      <c r="C171" s="14" t="s">
        <v>345</v>
      </c>
      <c r="D171" s="14" t="s">
        <v>22</v>
      </c>
      <c r="E171" s="14" t="s">
        <v>46</v>
      </c>
      <c r="F171" s="24" t="s">
        <v>346</v>
      </c>
      <c r="G171" s="15" t="s">
        <v>10</v>
      </c>
      <c r="H171" s="16"/>
      <c r="I171" s="17">
        <v>161.98</v>
      </c>
      <c r="J171" s="18">
        <f t="shared" si="2"/>
        <v>0</v>
      </c>
    </row>
    <row r="172" spans="1:10" ht="24">
      <c r="A172" s="14">
        <v>1043</v>
      </c>
      <c r="B172" s="14">
        <v>1072791</v>
      </c>
      <c r="C172" s="14" t="s">
        <v>345</v>
      </c>
      <c r="D172" s="14" t="s">
        <v>22</v>
      </c>
      <c r="E172" s="14" t="s">
        <v>47</v>
      </c>
      <c r="F172" s="24" t="s">
        <v>346</v>
      </c>
      <c r="G172" s="15" t="s">
        <v>10</v>
      </c>
      <c r="H172" s="16"/>
      <c r="I172" s="17">
        <v>323.96</v>
      </c>
      <c r="J172" s="18">
        <f t="shared" si="2"/>
        <v>0</v>
      </c>
    </row>
    <row r="173" spans="1:10" ht="36">
      <c r="A173" s="14">
        <v>1060</v>
      </c>
      <c r="B173" s="14">
        <v>1089140</v>
      </c>
      <c r="C173" s="14" t="s">
        <v>347</v>
      </c>
      <c r="D173" s="14" t="s">
        <v>27</v>
      </c>
      <c r="E173" s="14" t="s">
        <v>348</v>
      </c>
      <c r="F173" s="14" t="s">
        <v>349</v>
      </c>
      <c r="G173" s="15" t="s">
        <v>10</v>
      </c>
      <c r="H173" s="15"/>
      <c r="I173" s="19">
        <v>1995.08</v>
      </c>
      <c r="J173" s="18">
        <f t="shared" si="2"/>
        <v>0</v>
      </c>
    </row>
    <row r="174" spans="1:10" ht="36">
      <c r="A174" s="14">
        <v>1061</v>
      </c>
      <c r="B174" s="14">
        <v>1089141</v>
      </c>
      <c r="C174" s="14" t="s">
        <v>347</v>
      </c>
      <c r="D174" s="14" t="s">
        <v>27</v>
      </c>
      <c r="E174" s="14" t="s">
        <v>350</v>
      </c>
      <c r="F174" s="14" t="s">
        <v>349</v>
      </c>
      <c r="G174" s="15" t="s">
        <v>10</v>
      </c>
      <c r="H174" s="15"/>
      <c r="I174" s="19">
        <v>1165.68</v>
      </c>
      <c r="J174" s="18">
        <f t="shared" si="2"/>
        <v>0</v>
      </c>
    </row>
    <row r="175" spans="1:10" ht="24">
      <c r="A175" s="14">
        <v>1062</v>
      </c>
      <c r="B175" s="14">
        <v>1072600</v>
      </c>
      <c r="C175" s="14" t="s">
        <v>351</v>
      </c>
      <c r="D175" s="14" t="s">
        <v>199</v>
      </c>
      <c r="E175" s="14" t="s">
        <v>154</v>
      </c>
      <c r="F175" s="14" t="s">
        <v>352</v>
      </c>
      <c r="G175" s="15" t="s">
        <v>10</v>
      </c>
      <c r="H175" s="16"/>
      <c r="I175" s="17">
        <v>454.99</v>
      </c>
      <c r="J175" s="18">
        <f t="shared" si="2"/>
        <v>0</v>
      </c>
    </row>
    <row r="176" spans="1:10" ht="24">
      <c r="A176" s="14">
        <v>1085</v>
      </c>
      <c r="B176" s="14">
        <v>1088012</v>
      </c>
      <c r="C176" s="14" t="s">
        <v>353</v>
      </c>
      <c r="D176" s="14" t="s">
        <v>11</v>
      </c>
      <c r="E176" s="14" t="s">
        <v>354</v>
      </c>
      <c r="F176" s="14" t="s">
        <v>355</v>
      </c>
      <c r="G176" s="15" t="s">
        <v>10</v>
      </c>
      <c r="H176" s="16"/>
      <c r="I176" s="19">
        <v>1365.67</v>
      </c>
      <c r="J176" s="18">
        <f t="shared" si="2"/>
        <v>0</v>
      </c>
    </row>
    <row r="177" spans="1:10" ht="24">
      <c r="A177" s="14">
        <v>1086</v>
      </c>
      <c r="B177" s="14">
        <v>1088013</v>
      </c>
      <c r="C177" s="14" t="s">
        <v>353</v>
      </c>
      <c r="D177" s="14" t="s">
        <v>11</v>
      </c>
      <c r="E177" s="14" t="s">
        <v>356</v>
      </c>
      <c r="F177" s="14" t="s">
        <v>355</v>
      </c>
      <c r="G177" s="15" t="s">
        <v>10</v>
      </c>
      <c r="H177" s="16"/>
      <c r="I177" s="19">
        <v>1365.67</v>
      </c>
      <c r="J177" s="18">
        <f t="shared" si="2"/>
        <v>0</v>
      </c>
    </row>
    <row r="178" spans="1:10" ht="24">
      <c r="A178" s="14">
        <v>1087</v>
      </c>
      <c r="B178" s="14">
        <v>1088014</v>
      </c>
      <c r="C178" s="14" t="s">
        <v>353</v>
      </c>
      <c r="D178" s="14" t="s">
        <v>11</v>
      </c>
      <c r="E178" s="14" t="s">
        <v>357</v>
      </c>
      <c r="F178" s="14" t="s">
        <v>355</v>
      </c>
      <c r="G178" s="15" t="s">
        <v>10</v>
      </c>
      <c r="H178" s="16"/>
      <c r="I178" s="19">
        <v>1365.67</v>
      </c>
      <c r="J178" s="18">
        <f t="shared" si="2"/>
        <v>0</v>
      </c>
    </row>
    <row r="179" spans="1:10" ht="24">
      <c r="A179" s="14">
        <v>1088</v>
      </c>
      <c r="B179" s="14">
        <v>1088015</v>
      </c>
      <c r="C179" s="14" t="s">
        <v>353</v>
      </c>
      <c r="D179" s="14" t="s">
        <v>11</v>
      </c>
      <c r="E179" s="14" t="s">
        <v>358</v>
      </c>
      <c r="F179" s="14" t="s">
        <v>355</v>
      </c>
      <c r="G179" s="15" t="s">
        <v>10</v>
      </c>
      <c r="H179" s="15"/>
      <c r="I179" s="19">
        <v>1365.67</v>
      </c>
      <c r="J179" s="18">
        <f t="shared" si="2"/>
        <v>0</v>
      </c>
    </row>
    <row r="180" spans="1:10" ht="24">
      <c r="A180" s="14">
        <v>1099</v>
      </c>
      <c r="B180" s="14">
        <v>9088225</v>
      </c>
      <c r="C180" s="14" t="s">
        <v>353</v>
      </c>
      <c r="D180" s="14" t="s">
        <v>76</v>
      </c>
      <c r="E180" s="14" t="s">
        <v>359</v>
      </c>
      <c r="F180" s="14" t="s">
        <v>360</v>
      </c>
      <c r="G180" s="15" t="s">
        <v>10</v>
      </c>
      <c r="H180" s="16"/>
      <c r="I180" s="19">
        <v>4306.07</v>
      </c>
      <c r="J180" s="18">
        <f t="shared" si="2"/>
        <v>0</v>
      </c>
    </row>
    <row r="181" spans="1:10" ht="24">
      <c r="A181" s="14">
        <v>1100</v>
      </c>
      <c r="B181" s="14">
        <v>9088226</v>
      </c>
      <c r="C181" s="14" t="s">
        <v>353</v>
      </c>
      <c r="D181" s="14" t="s">
        <v>76</v>
      </c>
      <c r="E181" s="14" t="s">
        <v>361</v>
      </c>
      <c r="F181" s="14" t="s">
        <v>360</v>
      </c>
      <c r="G181" s="15" t="s">
        <v>10</v>
      </c>
      <c r="H181" s="16"/>
      <c r="I181" s="19">
        <v>4306.07</v>
      </c>
      <c r="J181" s="18">
        <f t="shared" si="2"/>
        <v>0</v>
      </c>
    </row>
    <row r="182" spans="1:10" ht="24">
      <c r="A182" s="14">
        <v>1118</v>
      </c>
      <c r="B182" s="14">
        <v>1182051</v>
      </c>
      <c r="C182" s="14" t="s">
        <v>362</v>
      </c>
      <c r="D182" s="14" t="s">
        <v>363</v>
      </c>
      <c r="E182" s="14" t="s">
        <v>364</v>
      </c>
      <c r="F182" s="14" t="s">
        <v>221</v>
      </c>
      <c r="G182" s="15" t="s">
        <v>10</v>
      </c>
      <c r="H182" s="16"/>
      <c r="I182" s="17">
        <v>373.5</v>
      </c>
      <c r="J182" s="18">
        <f t="shared" si="2"/>
        <v>0</v>
      </c>
    </row>
    <row r="183" spans="1:10" ht="24">
      <c r="A183" s="14">
        <v>1119</v>
      </c>
      <c r="B183" s="14">
        <v>1182052</v>
      </c>
      <c r="C183" s="14" t="s">
        <v>362</v>
      </c>
      <c r="D183" s="14" t="s">
        <v>363</v>
      </c>
      <c r="E183" s="14" t="s">
        <v>365</v>
      </c>
      <c r="F183" s="14" t="s">
        <v>221</v>
      </c>
      <c r="G183" s="15" t="s">
        <v>10</v>
      </c>
      <c r="H183" s="16"/>
      <c r="I183" s="19">
        <v>1251.2</v>
      </c>
      <c r="J183" s="18">
        <f t="shared" si="2"/>
        <v>0</v>
      </c>
    </row>
    <row r="184" spans="1:10" ht="24">
      <c r="A184" s="14">
        <v>1121</v>
      </c>
      <c r="B184" s="14">
        <v>2087505</v>
      </c>
      <c r="C184" s="14" t="s">
        <v>366</v>
      </c>
      <c r="D184" s="14" t="s">
        <v>58</v>
      </c>
      <c r="E184" s="14" t="s">
        <v>85</v>
      </c>
      <c r="F184" s="14" t="s">
        <v>221</v>
      </c>
      <c r="G184" s="15" t="s">
        <v>10</v>
      </c>
      <c r="H184" s="16"/>
      <c r="I184" s="17">
        <v>144.3</v>
      </c>
      <c r="J184" s="18">
        <f t="shared" si="2"/>
        <v>0</v>
      </c>
    </row>
    <row r="185" spans="1:10" ht="60">
      <c r="A185" s="14">
        <v>1128</v>
      </c>
      <c r="B185" s="14">
        <v>7110022</v>
      </c>
      <c r="C185" s="14" t="s">
        <v>367</v>
      </c>
      <c r="D185" s="14" t="s">
        <v>368</v>
      </c>
      <c r="E185" s="14" t="s">
        <v>369</v>
      </c>
      <c r="F185" s="14" t="s">
        <v>370</v>
      </c>
      <c r="G185" s="15" t="s">
        <v>10</v>
      </c>
      <c r="H185" s="16"/>
      <c r="I185" s="17">
        <v>355.55</v>
      </c>
      <c r="J185" s="18">
        <f t="shared" si="2"/>
        <v>0</v>
      </c>
    </row>
    <row r="186" spans="1:10" ht="36">
      <c r="A186" s="14">
        <v>1130</v>
      </c>
      <c r="B186" s="14">
        <v>7110033</v>
      </c>
      <c r="C186" s="14" t="s">
        <v>371</v>
      </c>
      <c r="D186" s="14" t="s">
        <v>368</v>
      </c>
      <c r="E186" s="14" t="s">
        <v>372</v>
      </c>
      <c r="F186" s="14" t="s">
        <v>373</v>
      </c>
      <c r="G186" s="15" t="s">
        <v>10</v>
      </c>
      <c r="H186" s="16"/>
      <c r="I186" s="17">
        <v>725.04</v>
      </c>
      <c r="J186" s="18">
        <f t="shared" si="2"/>
        <v>0</v>
      </c>
    </row>
    <row r="187" spans="1:10" ht="60">
      <c r="A187" s="14">
        <v>1132</v>
      </c>
      <c r="B187" s="14">
        <v>7114550</v>
      </c>
      <c r="C187" s="14" t="s">
        <v>374</v>
      </c>
      <c r="D187" s="14" t="s">
        <v>375</v>
      </c>
      <c r="E187" s="14" t="s">
        <v>376</v>
      </c>
      <c r="F187" s="14" t="s">
        <v>377</v>
      </c>
      <c r="G187" s="15" t="s">
        <v>10</v>
      </c>
      <c r="H187" s="16"/>
      <c r="I187" s="17">
        <v>284.01</v>
      </c>
      <c r="J187" s="18">
        <f t="shared" si="2"/>
        <v>0</v>
      </c>
    </row>
    <row r="188" spans="1:10" ht="36">
      <c r="A188" s="14">
        <v>1135</v>
      </c>
      <c r="B188" s="14">
        <v>7114162</v>
      </c>
      <c r="C188" s="14" t="s">
        <v>378</v>
      </c>
      <c r="D188" s="14" t="s">
        <v>379</v>
      </c>
      <c r="E188" s="14" t="s">
        <v>380</v>
      </c>
      <c r="F188" s="14" t="s">
        <v>161</v>
      </c>
      <c r="G188" s="15" t="s">
        <v>10</v>
      </c>
      <c r="H188" s="16"/>
      <c r="I188" s="17">
        <v>980.03</v>
      </c>
      <c r="J188" s="18">
        <f t="shared" si="2"/>
        <v>0</v>
      </c>
    </row>
    <row r="189" spans="1:10" ht="36">
      <c r="A189" s="14">
        <v>1136</v>
      </c>
      <c r="B189" s="14">
        <v>7114163</v>
      </c>
      <c r="C189" s="14" t="s">
        <v>378</v>
      </c>
      <c r="D189" s="14" t="s">
        <v>379</v>
      </c>
      <c r="E189" s="14" t="s">
        <v>381</v>
      </c>
      <c r="F189" s="14" t="s">
        <v>161</v>
      </c>
      <c r="G189" s="15" t="s">
        <v>10</v>
      </c>
      <c r="H189" s="16"/>
      <c r="I189" s="19">
        <v>1829.36</v>
      </c>
      <c r="J189" s="18">
        <f t="shared" si="2"/>
        <v>0</v>
      </c>
    </row>
    <row r="190" spans="1:10" ht="48">
      <c r="A190" s="14">
        <v>1138</v>
      </c>
      <c r="B190" s="14">
        <v>7114725</v>
      </c>
      <c r="C190" s="14" t="s">
        <v>382</v>
      </c>
      <c r="D190" s="14" t="s">
        <v>86</v>
      </c>
      <c r="E190" s="14" t="s">
        <v>383</v>
      </c>
      <c r="F190" s="14" t="s">
        <v>384</v>
      </c>
      <c r="G190" s="15" t="s">
        <v>10</v>
      </c>
      <c r="H190" s="16"/>
      <c r="I190" s="17">
        <v>759.46</v>
      </c>
      <c r="J190" s="18">
        <f t="shared" si="2"/>
        <v>0</v>
      </c>
    </row>
    <row r="191" spans="1:10" ht="48">
      <c r="A191" s="14">
        <v>1139</v>
      </c>
      <c r="B191" s="14">
        <v>7114670</v>
      </c>
      <c r="C191" s="14" t="s">
        <v>385</v>
      </c>
      <c r="D191" s="14" t="s">
        <v>386</v>
      </c>
      <c r="E191" s="14" t="s">
        <v>387</v>
      </c>
      <c r="F191" s="14" t="s">
        <v>388</v>
      </c>
      <c r="G191" s="15" t="s">
        <v>10</v>
      </c>
      <c r="H191" s="16"/>
      <c r="I191" s="19">
        <v>2311.2</v>
      </c>
      <c r="J191" s="18">
        <f t="shared" si="2"/>
        <v>0</v>
      </c>
    </row>
    <row r="192" spans="1:10" ht="24">
      <c r="A192" s="14">
        <v>1142</v>
      </c>
      <c r="B192" s="14">
        <v>7114710</v>
      </c>
      <c r="C192" s="14" t="s">
        <v>389</v>
      </c>
      <c r="D192" s="14" t="s">
        <v>379</v>
      </c>
      <c r="E192" s="14" t="s">
        <v>390</v>
      </c>
      <c r="F192" s="14" t="s">
        <v>161</v>
      </c>
      <c r="G192" s="15" t="s">
        <v>10</v>
      </c>
      <c r="H192" s="16"/>
      <c r="I192" s="19">
        <v>1610.73</v>
      </c>
      <c r="J192" s="18">
        <f t="shared" si="2"/>
        <v>0</v>
      </c>
    </row>
    <row r="193" spans="1:10" ht="24">
      <c r="A193" s="14">
        <v>1147</v>
      </c>
      <c r="B193" s="14">
        <v>7114572</v>
      </c>
      <c r="C193" s="14" t="s">
        <v>391</v>
      </c>
      <c r="D193" s="14" t="s">
        <v>379</v>
      </c>
      <c r="E193" s="14" t="s">
        <v>392</v>
      </c>
      <c r="F193" s="14" t="s">
        <v>161</v>
      </c>
      <c r="G193" s="15" t="s">
        <v>10</v>
      </c>
      <c r="H193" s="16"/>
      <c r="I193" s="17">
        <v>604.04</v>
      </c>
      <c r="J193" s="18">
        <f t="shared" si="2"/>
        <v>0</v>
      </c>
    </row>
    <row r="194" spans="1:10" ht="24">
      <c r="A194" s="14">
        <v>1148</v>
      </c>
      <c r="B194" s="14">
        <v>7114574</v>
      </c>
      <c r="C194" s="14" t="s">
        <v>391</v>
      </c>
      <c r="D194" s="14" t="s">
        <v>379</v>
      </c>
      <c r="E194" s="14" t="s">
        <v>393</v>
      </c>
      <c r="F194" s="14" t="s">
        <v>161</v>
      </c>
      <c r="G194" s="15" t="s">
        <v>10</v>
      </c>
      <c r="H194" s="16"/>
      <c r="I194" s="19">
        <v>1725.78</v>
      </c>
      <c r="J194" s="18">
        <f t="shared" si="2"/>
        <v>0</v>
      </c>
    </row>
    <row r="195" spans="1:10" ht="24">
      <c r="A195" s="14">
        <v>1149</v>
      </c>
      <c r="B195" s="14">
        <v>7114576</v>
      </c>
      <c r="C195" s="14" t="s">
        <v>394</v>
      </c>
      <c r="D195" s="14" t="s">
        <v>395</v>
      </c>
      <c r="E195" s="14" t="s">
        <v>396</v>
      </c>
      <c r="F195" s="14" t="s">
        <v>161</v>
      </c>
      <c r="G195" s="15" t="s">
        <v>10</v>
      </c>
      <c r="H195" s="16"/>
      <c r="I195" s="19">
        <v>1049.96</v>
      </c>
      <c r="J195" s="18">
        <f t="shared" si="2"/>
        <v>0</v>
      </c>
    </row>
    <row r="196" spans="1:10" ht="24">
      <c r="A196" s="14">
        <v>1150</v>
      </c>
      <c r="B196" s="14">
        <v>7114577</v>
      </c>
      <c r="C196" s="14" t="s">
        <v>394</v>
      </c>
      <c r="D196" s="14" t="s">
        <v>395</v>
      </c>
      <c r="E196" s="14" t="s">
        <v>397</v>
      </c>
      <c r="F196" s="14" t="s">
        <v>161</v>
      </c>
      <c r="G196" s="15" t="s">
        <v>10</v>
      </c>
      <c r="H196" s="16"/>
      <c r="I196" s="19">
        <v>1543.61</v>
      </c>
      <c r="J196" s="18">
        <f t="shared" si="2"/>
        <v>0</v>
      </c>
    </row>
    <row r="197" spans="1:10" ht="12.75">
      <c r="A197" s="14">
        <v>1158</v>
      </c>
      <c r="B197" s="14">
        <v>1114461</v>
      </c>
      <c r="C197" s="14" t="s">
        <v>398</v>
      </c>
      <c r="D197" s="14" t="s">
        <v>20</v>
      </c>
      <c r="E197" s="14" t="s">
        <v>399</v>
      </c>
      <c r="F197" s="14" t="s">
        <v>12</v>
      </c>
      <c r="G197" s="15" t="s">
        <v>10</v>
      </c>
      <c r="H197" s="16"/>
      <c r="I197" s="17">
        <v>148.73</v>
      </c>
      <c r="J197" s="18">
        <f t="shared" si="2"/>
        <v>0</v>
      </c>
    </row>
    <row r="198" spans="1:10" ht="36">
      <c r="A198" s="14">
        <v>1162</v>
      </c>
      <c r="B198" s="14">
        <v>1114503</v>
      </c>
      <c r="C198" s="14" t="s">
        <v>400</v>
      </c>
      <c r="D198" s="14" t="s">
        <v>34</v>
      </c>
      <c r="E198" s="14" t="s">
        <v>401</v>
      </c>
      <c r="F198" s="14" t="s">
        <v>136</v>
      </c>
      <c r="G198" s="15" t="s">
        <v>10</v>
      </c>
      <c r="H198" s="16"/>
      <c r="I198" s="17">
        <v>206.8</v>
      </c>
      <c r="J198" s="18">
        <f aca="true" t="shared" si="3" ref="J198:J206">H198*I198</f>
        <v>0</v>
      </c>
    </row>
    <row r="199" spans="1:10" ht="24">
      <c r="A199" s="14">
        <v>1174</v>
      </c>
      <c r="B199" s="14">
        <v>1114647</v>
      </c>
      <c r="C199" s="14" t="s">
        <v>402</v>
      </c>
      <c r="D199" s="14" t="s">
        <v>87</v>
      </c>
      <c r="E199" s="14" t="s">
        <v>310</v>
      </c>
      <c r="F199" s="14" t="s">
        <v>12</v>
      </c>
      <c r="G199" s="15" t="s">
        <v>10</v>
      </c>
      <c r="H199" s="15"/>
      <c r="I199" s="17">
        <v>886.34</v>
      </c>
      <c r="J199" s="18">
        <f t="shared" si="3"/>
        <v>0</v>
      </c>
    </row>
    <row r="200" spans="1:10" ht="24">
      <c r="A200" s="14">
        <v>1175</v>
      </c>
      <c r="B200" s="14">
        <v>1114648</v>
      </c>
      <c r="C200" s="14" t="s">
        <v>402</v>
      </c>
      <c r="D200" s="14" t="s">
        <v>87</v>
      </c>
      <c r="E200" s="14" t="s">
        <v>36</v>
      </c>
      <c r="F200" s="14" t="s">
        <v>12</v>
      </c>
      <c r="G200" s="15" t="s">
        <v>10</v>
      </c>
      <c r="H200" s="15"/>
      <c r="I200" s="17">
        <v>611.89</v>
      </c>
      <c r="J200" s="18">
        <f t="shared" si="3"/>
        <v>0</v>
      </c>
    </row>
    <row r="201" spans="1:10" ht="12.75">
      <c r="A201" s="14">
        <v>1176</v>
      </c>
      <c r="B201" s="14">
        <v>1114645</v>
      </c>
      <c r="C201" s="14" t="s">
        <v>402</v>
      </c>
      <c r="D201" s="14" t="s">
        <v>22</v>
      </c>
      <c r="E201" s="14" t="s">
        <v>43</v>
      </c>
      <c r="F201" s="14" t="s">
        <v>12</v>
      </c>
      <c r="G201" s="15" t="s">
        <v>10</v>
      </c>
      <c r="H201" s="15"/>
      <c r="I201" s="17">
        <v>636.59</v>
      </c>
      <c r="J201" s="18">
        <f t="shared" si="3"/>
        <v>0</v>
      </c>
    </row>
    <row r="202" spans="1:10" ht="24">
      <c r="A202" s="14">
        <v>1186</v>
      </c>
      <c r="B202" s="14">
        <v>4090816</v>
      </c>
      <c r="C202" s="14" t="s">
        <v>403</v>
      </c>
      <c r="D202" s="14" t="s">
        <v>88</v>
      </c>
      <c r="E202" s="14" t="s">
        <v>89</v>
      </c>
      <c r="F202" s="14" t="s">
        <v>404</v>
      </c>
      <c r="G202" s="15" t="s">
        <v>10</v>
      </c>
      <c r="H202" s="16"/>
      <c r="I202" s="17">
        <v>113.12</v>
      </c>
      <c r="J202" s="18">
        <f t="shared" si="3"/>
        <v>0</v>
      </c>
    </row>
    <row r="203" spans="1:10" ht="36">
      <c r="A203" s="14">
        <v>1213</v>
      </c>
      <c r="B203" s="14">
        <v>7099140</v>
      </c>
      <c r="C203" s="14" t="s">
        <v>405</v>
      </c>
      <c r="D203" s="14" t="s">
        <v>90</v>
      </c>
      <c r="E203" s="14" t="s">
        <v>406</v>
      </c>
      <c r="F203" s="14" t="s">
        <v>407</v>
      </c>
      <c r="G203" s="15" t="s">
        <v>10</v>
      </c>
      <c r="H203" s="16"/>
      <c r="I203" s="17">
        <v>480.03</v>
      </c>
      <c r="J203" s="18">
        <f t="shared" si="3"/>
        <v>0</v>
      </c>
    </row>
    <row r="204" spans="1:10" ht="36">
      <c r="A204" s="14">
        <v>1220</v>
      </c>
      <c r="B204" s="14" t="s">
        <v>408</v>
      </c>
      <c r="C204" s="14" t="s">
        <v>409</v>
      </c>
      <c r="D204" s="14" t="s">
        <v>410</v>
      </c>
      <c r="E204" s="14" t="s">
        <v>411</v>
      </c>
      <c r="F204" s="14" t="s">
        <v>412</v>
      </c>
      <c r="G204" s="15" t="s">
        <v>10</v>
      </c>
      <c r="H204" s="16"/>
      <c r="I204" s="17">
        <v>166.7</v>
      </c>
      <c r="J204" s="18">
        <f t="shared" si="3"/>
        <v>0</v>
      </c>
    </row>
    <row r="205" spans="1:10" ht="36">
      <c r="A205" s="14">
        <v>1221</v>
      </c>
      <c r="B205" s="14" t="s">
        <v>413</v>
      </c>
      <c r="C205" s="14" t="s">
        <v>414</v>
      </c>
      <c r="D205" s="14" t="s">
        <v>410</v>
      </c>
      <c r="E205" s="14" t="s">
        <v>415</v>
      </c>
      <c r="F205" s="14" t="s">
        <v>412</v>
      </c>
      <c r="G205" s="15" t="s">
        <v>10</v>
      </c>
      <c r="H205" s="16"/>
      <c r="I205" s="17">
        <v>332.21</v>
      </c>
      <c r="J205" s="18">
        <f t="shared" si="3"/>
        <v>0</v>
      </c>
    </row>
    <row r="206" spans="1:10" ht="24">
      <c r="A206" s="14">
        <v>1222</v>
      </c>
      <c r="B206" s="14" t="s">
        <v>416</v>
      </c>
      <c r="C206" s="14" t="s">
        <v>417</v>
      </c>
      <c r="D206" s="14" t="s">
        <v>418</v>
      </c>
      <c r="E206" s="14" t="s">
        <v>419</v>
      </c>
      <c r="F206" s="14" t="s">
        <v>420</v>
      </c>
      <c r="G206" s="15" t="s">
        <v>10</v>
      </c>
      <c r="H206" s="16"/>
      <c r="I206" s="19">
        <v>4142.8</v>
      </c>
      <c r="J206" s="18">
        <f t="shared" si="3"/>
        <v>0</v>
      </c>
    </row>
    <row r="207" spans="1:10" ht="12.75">
      <c r="A207" s="29" t="s">
        <v>4</v>
      </c>
      <c r="B207" s="30"/>
      <c r="C207" s="30"/>
      <c r="D207" s="30"/>
      <c r="E207" s="30"/>
      <c r="F207" s="30"/>
      <c r="G207" s="30"/>
      <c r="H207" s="30"/>
      <c r="I207" s="30"/>
      <c r="J207" s="13">
        <f>SUM(J5:J206)</f>
        <v>0</v>
      </c>
    </row>
    <row r="208" spans="1:10" ht="12.75">
      <c r="A208" s="27" t="s">
        <v>425</v>
      </c>
      <c r="B208" s="28"/>
      <c r="C208" s="28"/>
      <c r="D208" s="28"/>
      <c r="E208" s="28"/>
      <c r="F208" s="28"/>
      <c r="G208" s="28"/>
      <c r="H208" s="28"/>
      <c r="I208" s="28"/>
      <c r="J208" s="4">
        <f>SUM(J5:J203)*0.1+SUM(J204:J206)*0.2</f>
        <v>0</v>
      </c>
    </row>
    <row r="209" spans="1:10" ht="13.5" thickBot="1">
      <c r="A209" s="25" t="s">
        <v>3</v>
      </c>
      <c r="B209" s="26"/>
      <c r="C209" s="26"/>
      <c r="D209" s="26"/>
      <c r="E209" s="26"/>
      <c r="F209" s="26"/>
      <c r="G209" s="26"/>
      <c r="H209" s="26"/>
      <c r="I209" s="26"/>
      <c r="J209" s="5">
        <f>J207+J208</f>
        <v>0</v>
      </c>
    </row>
    <row r="210" ht="13.5" thickTop="1"/>
  </sheetData>
  <sheetProtection/>
  <mergeCells count="3">
    <mergeCell ref="A209:I209"/>
    <mergeCell ref="A208:I208"/>
    <mergeCell ref="A207:I207"/>
  </mergeCells>
  <printOptions/>
  <pageMargins left="0.7" right="0.7" top="0.75" bottom="0.75" header="0.3" footer="0.3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2015-05-20T08:17:29Z</dcterms:modified>
  <cp:category/>
  <cp:version/>
  <cp:contentType/>
  <cp:contentStatus/>
</cp:coreProperties>
</file>