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OFTAL C D.O.O." sheetId="1" r:id="rId1"/>
    <sheet name="OFTAL C  - Obrazac KVI" sheetId="2" r:id="rId2"/>
  </sheets>
  <definedNames>
    <definedName name="_xlnm.Print_Area" localSheetId="1">'OFTAL C  - Obrazac KVI'!$A$1:$G$22</definedName>
    <definedName name="_xlnm.Print_Area" localSheetId="0">'OFTAL C D.O.O.'!$A$1:$K$10</definedName>
  </definedNames>
  <calcPr fullCalcOnLoad="1"/>
</workbook>
</file>

<file path=xl/sharedStrings.xml><?xml version="1.0" encoding="utf-8"?>
<sst xmlns="http://schemas.openxmlformats.org/spreadsheetml/2006/main" count="48" uniqueCount="46">
  <si>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</si>
  <si>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</si>
  <si>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</si>
  <si>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</si>
  <si>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</si>
  <si>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</si>
  <si>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</si>
  <si>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</si>
  <si>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</si>
  <si>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</si>
  <si>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</si>
  <si>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</si>
  <si>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</si>
  <si>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</si>
  <si>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</si>
  <si>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</si>
  <si>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</si>
  <si>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</si>
  <si>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</si>
  <si>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</si>
  <si>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</si>
  <si>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</si>
  <si>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</si>
  <si>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</si>
  <si>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</si>
  <si>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</si>
  <si>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</si>
  <si>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</si>
  <si>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</si>
  <si>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</si>
  <si>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</si>
  <si>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</si>
  <si>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</si>
  <si>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</si>
  <si>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ПРИЛОГ 1 УГОВОРА - СПЕЦИФИКАЦИЈА </t>
  </si>
  <si>
    <t>Најнижа понуђена цена</t>
  </si>
  <si>
    <t>ml</t>
  </si>
  <si>
    <t>404-1-110/16-20</t>
  </si>
  <si>
    <t>Пратећи специфични потрошни материјал за уградњу интраокуларних сочива - Hidroksipropilmetil celuloza и kontrast plavo</t>
  </si>
  <si>
    <t>Hidroksipropilmetil celuloza 2%-2,5%</t>
  </si>
  <si>
    <t>SM160001</t>
  </si>
  <si>
    <t>Eye Visc plus PFS / Viskoelastik, hidroksipropilmetil - celuloza, oftamologija</t>
  </si>
  <si>
    <t>Biotech Ophtalmics</t>
  </si>
  <si>
    <t>OFTAL C D.O.O.</t>
  </si>
  <si>
    <t>Назив добављача: OFTAL C D.O.O.</t>
  </si>
  <si>
    <t>Износ ПДВ-а (20%)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</si>
</sst>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40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4" fontId="47" fillId="0" borderId="10" xfId="58" applyNumberFormat="1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  <xf numFmtId="4" fontId="40" fillId="36" borderId="18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L1" sqref="L1:L16384"/>
    </sheetView>
  </sheetViews>
  <sheetFormatPr defaultColWidth="9.140625" defaultRowHeight="12.75"/>
  <cols>
    <col min="1" max="1" width="5.8515625" style="0" customWidth="1"/>
    <col min="2" max="2" width="39.421875" style="0" customWidth="1"/>
    <col min="3" max="3" width="11.7109375" style="0" customWidth="1"/>
    <col min="4" max="4" width="23.28125" style="0" customWidth="1"/>
    <col min="5" max="5" width="14.7109375" style="0" customWidth="1"/>
    <col min="6" max="7" width="12.28125" style="0" customWidth="1"/>
    <col min="8" max="8" width="18.140625" style="29" hidden="1" customWidth="1"/>
    <col min="9" max="9" width="15.140625" style="0" customWidth="1"/>
    <col min="10" max="10" width="15.140625" style="29" hidden="1" customWidth="1"/>
    <col min="11" max="11" width="18.7109375" style="0" customWidth="1"/>
    <col min="12" max="12" width="9.57421875" style="29" hidden="1" customWidth="1"/>
  </cols>
  <sheetData>
    <row r="2" spans="1:11" ht="12.75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4" spans="1:4" ht="12.75">
      <c r="A4" s="43" t="s">
        <v>44</v>
      </c>
      <c r="B4" s="43"/>
      <c r="C4" s="43"/>
      <c r="D4" s="43"/>
    </row>
    <row r="6" spans="1:12" ht="48" customHeight="1">
      <c r="A6" s="6" t="s">
        <v>0</v>
      </c>
      <c r="B6" s="6" t="s">
        <v>1</v>
      </c>
      <c r="C6" s="6" t="s">
        <v>32</v>
      </c>
      <c r="D6" s="6" t="s">
        <v>33</v>
      </c>
      <c r="E6" s="6" t="s">
        <v>5</v>
      </c>
      <c r="F6" s="7" t="s">
        <v>6</v>
      </c>
      <c r="G6" s="6" t="s">
        <v>7</v>
      </c>
      <c r="H6" s="30" t="s">
        <v>8</v>
      </c>
      <c r="I6" s="6" t="s">
        <v>9</v>
      </c>
      <c r="J6" s="30" t="s">
        <v>10</v>
      </c>
      <c r="K6" s="6" t="s">
        <v>2</v>
      </c>
      <c r="L6" s="30" t="s">
        <v>24</v>
      </c>
    </row>
    <row r="7" spans="1:12" s="2" customFormat="1" ht="60" customHeight="1">
      <c r="A7" s="3">
        <v>1</v>
      </c>
      <c r="B7" s="4" t="s">
        <v>39</v>
      </c>
      <c r="C7" s="36" t="s">
        <v>40</v>
      </c>
      <c r="D7" s="37" t="s">
        <v>41</v>
      </c>
      <c r="E7" s="35" t="s">
        <v>42</v>
      </c>
      <c r="F7" s="4" t="s">
        <v>36</v>
      </c>
      <c r="G7" s="5"/>
      <c r="H7" s="34">
        <v>275</v>
      </c>
      <c r="I7" s="9">
        <v>268</v>
      </c>
      <c r="J7" s="34">
        <f>H7*G7</f>
        <v>0</v>
      </c>
      <c r="K7" s="1">
        <f>G7*I7</f>
        <v>0</v>
      </c>
      <c r="L7" s="31">
        <v>4</v>
      </c>
    </row>
    <row r="8" spans="1:12" ht="21.75" customHeight="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32"/>
      <c r="K8" s="8">
        <f>SUM(K7)</f>
        <v>0</v>
      </c>
      <c r="L8" s="38">
        <v>0.2</v>
      </c>
    </row>
    <row r="9" spans="1:11" ht="18.75" customHeight="1">
      <c r="A9" s="40" t="s">
        <v>45</v>
      </c>
      <c r="B9" s="40"/>
      <c r="C9" s="40"/>
      <c r="D9" s="40"/>
      <c r="E9" s="40"/>
      <c r="F9" s="40"/>
      <c r="G9" s="40"/>
      <c r="H9" s="40"/>
      <c r="I9" s="40"/>
      <c r="J9" s="33"/>
      <c r="K9" s="8">
        <f>K8*L8</f>
        <v>0</v>
      </c>
    </row>
    <row r="10" spans="1:11" ht="18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33"/>
      <c r="K10" s="8">
        <f>SUM(K8:K9)</f>
        <v>0</v>
      </c>
    </row>
  </sheetData>
  <sheetProtection/>
  <mergeCells count="5">
    <mergeCell ref="A9:I9"/>
    <mergeCell ref="A10:I10"/>
    <mergeCell ref="A8:I8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2" sqref="E2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0" t="s">
        <v>11</v>
      </c>
      <c r="C2" s="10"/>
      <c r="D2" s="10"/>
      <c r="E2" s="11" t="s">
        <v>43</v>
      </c>
      <c r="F2" s="12"/>
      <c r="G2" s="12"/>
    </row>
    <row r="4" spans="2:7" ht="13.5" thickBot="1">
      <c r="B4" s="12"/>
      <c r="C4" s="12"/>
      <c r="D4" s="12"/>
      <c r="E4" s="12"/>
      <c r="F4" s="12"/>
      <c r="G4" s="12"/>
    </row>
    <row r="5" spans="2:7" ht="24.75" thickBot="1">
      <c r="B5" s="13" t="s">
        <v>12</v>
      </c>
      <c r="C5" s="14" t="s">
        <v>37</v>
      </c>
      <c r="D5" s="12"/>
      <c r="E5" s="15" t="s">
        <v>13</v>
      </c>
      <c r="F5" s="16" t="s">
        <v>14</v>
      </c>
      <c r="G5" s="17" t="s">
        <v>15</v>
      </c>
    </row>
    <row r="6" spans="2:7" ht="15" thickBot="1">
      <c r="B6" s="18"/>
      <c r="C6" s="19"/>
      <c r="D6" s="12"/>
      <c r="E6" s="20">
        <f>SUM('OFTAL C D.O.O.'!J7:J7)</f>
        <v>0</v>
      </c>
      <c r="F6" s="20">
        <f>SUM('OFTAL C D.O.O.'!K7:K7)</f>
        <v>0</v>
      </c>
      <c r="G6" s="21">
        <f>F6*1.1</f>
        <v>0</v>
      </c>
    </row>
    <row r="7" spans="2:7" ht="24.75" customHeight="1" thickBot="1">
      <c r="B7" s="13" t="s">
        <v>16</v>
      </c>
      <c r="C7" s="22" t="s">
        <v>17</v>
      </c>
      <c r="D7" s="12"/>
      <c r="E7" s="44" t="s">
        <v>18</v>
      </c>
      <c r="F7" s="45"/>
      <c r="G7" s="46"/>
    </row>
    <row r="8" spans="2:7" ht="20.25" customHeight="1" thickBot="1">
      <c r="B8" s="18"/>
      <c r="C8" s="19"/>
      <c r="D8" s="12"/>
      <c r="E8" s="23">
        <f>E6/1000</f>
        <v>0</v>
      </c>
      <c r="F8" s="23">
        <f>F6/1000</f>
        <v>0</v>
      </c>
      <c r="G8" s="24">
        <f>G6/1000</f>
        <v>0</v>
      </c>
    </row>
    <row r="9" spans="2:7" ht="15">
      <c r="B9" s="13" t="s">
        <v>19</v>
      </c>
      <c r="C9" s="22" t="s">
        <v>20</v>
      </c>
      <c r="D9" s="12"/>
      <c r="E9" s="19"/>
      <c r="F9" s="19"/>
      <c r="G9" s="25"/>
    </row>
    <row r="10" spans="2:7" ht="14.25">
      <c r="B10" s="18"/>
      <c r="C10" s="19"/>
      <c r="D10" s="12"/>
      <c r="E10" s="19"/>
      <c r="F10" s="19"/>
      <c r="G10" s="25"/>
    </row>
    <row r="11" spans="2:7" ht="15">
      <c r="B11" s="13" t="s">
        <v>21</v>
      </c>
      <c r="C11" s="22" t="s">
        <v>22</v>
      </c>
      <c r="D11" s="12"/>
      <c r="E11" s="19"/>
      <c r="F11" s="19"/>
      <c r="G11" s="25"/>
    </row>
    <row r="12" spans="2:7" ht="14.25">
      <c r="B12" s="18"/>
      <c r="C12" s="19"/>
      <c r="D12" s="12"/>
      <c r="E12" s="12"/>
      <c r="F12" s="12"/>
      <c r="G12" s="25"/>
    </row>
    <row r="13" spans="2:7" ht="15.75">
      <c r="B13" s="13" t="s">
        <v>1</v>
      </c>
      <c r="C13" s="22" t="s">
        <v>23</v>
      </c>
      <c r="D13" s="12"/>
      <c r="E13" s="26" t="s">
        <v>24</v>
      </c>
      <c r="F13" s="27">
        <f>SUBTOTAL(101,'OFTAL C D.O.O.'!L7)</f>
        <v>4</v>
      </c>
      <c r="G13" s="25"/>
    </row>
    <row r="14" spans="2:7" ht="14.25">
      <c r="B14" s="18"/>
      <c r="C14" s="19"/>
      <c r="D14" s="12"/>
      <c r="E14" s="19"/>
      <c r="F14" s="19"/>
      <c r="G14" s="25"/>
    </row>
    <row r="15" spans="2:7" ht="15">
      <c r="B15" s="13" t="s">
        <v>25</v>
      </c>
      <c r="C15" s="14" t="s">
        <v>26</v>
      </c>
      <c r="D15" s="12"/>
      <c r="E15" s="26" t="s">
        <v>27</v>
      </c>
      <c r="F15" s="22" t="s">
        <v>35</v>
      </c>
      <c r="G15" s="12"/>
    </row>
    <row r="16" spans="2:7" ht="14.25">
      <c r="B16" s="18"/>
      <c r="C16" s="19"/>
      <c r="D16" s="12"/>
      <c r="E16" s="12"/>
      <c r="F16" s="12"/>
      <c r="G16" s="12"/>
    </row>
    <row r="17" spans="2:7" ht="57">
      <c r="B17" s="13" t="s">
        <v>28</v>
      </c>
      <c r="C17" s="39" t="s">
        <v>38</v>
      </c>
      <c r="D17" s="12"/>
      <c r="E17" s="12"/>
      <c r="F17" s="12"/>
      <c r="G17" s="12"/>
    </row>
    <row r="18" spans="2:7" ht="14.25">
      <c r="B18" s="18"/>
      <c r="C18" s="19"/>
      <c r="D18" s="12"/>
      <c r="E18" s="12"/>
      <c r="F18" s="12"/>
      <c r="G18" s="12"/>
    </row>
    <row r="19" spans="2:3" ht="15">
      <c r="B19" s="13" t="s">
        <v>29</v>
      </c>
      <c r="C19" s="14" t="s">
        <v>30</v>
      </c>
    </row>
    <row r="20" spans="2:3" ht="14.25">
      <c r="B20" s="18"/>
      <c r="C20" s="19"/>
    </row>
    <row r="21" spans="2:3" ht="15">
      <c r="B21" s="13" t="s">
        <v>31</v>
      </c>
      <c r="C21" s="28">
        <v>33662100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2015-12-23T12:39:15Z</cp:lastPrinted>
  <dcterms:created xsi:type="dcterms:W3CDTF">2014-01-17T13:07:43Z</dcterms:created>
  <dcterms:modified xsi:type="dcterms:W3CDTF">2016-09-23T08:45:08Z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