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PHARMAPHERESIS- specifikacija" sheetId="1" r:id="rId1"/>
    <sheet name="PHARMAPHERESIS- Obrazac KVI" sheetId="2" r:id="rId2"/>
  </sheets>
  <definedNames>
    <definedName name="_xlnm.Print_Area" localSheetId="1">'PHARMAPHERESIS- Obrazac KVI'!$A$1:$G$22</definedName>
    <definedName name="_xlnm.Print_Area" localSheetId="0">'PHARMAPHERESIS- specifikacija'!$A$1:$J$11</definedName>
  </definedNames>
  <calcPr fullCalcOnLoad="1"/>
</workbook>
</file>

<file path=xl/sharedStrings.xml><?xml version="1.0" encoding="utf-8"?>
<sst xmlns="http://schemas.openxmlformats.org/spreadsheetml/2006/main" count="51" uniqueCount="47">
  <si>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</si>
  <si>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</si>
  <si>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</si>
  <si>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</si>
  <si>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</si>
  <si>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</si>
  <si>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</si>
  <si>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</si>
  <si>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</si>
  <si>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</si>
  <si>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</si>
  <si>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</si>
  <si>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</si>
  <si>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</si>
  <si>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</si>
  <si>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</si>
  <si>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</si>
  <si>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</si>
  <si>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</si>
  <si>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</si>
  <si>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</si>
  <si>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</si>
  <si>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</si>
  <si>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</si>
  <si>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</si>
  <si>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</si>
  <si>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</si>
  <si>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</si>
  <si>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</si>
  <si>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</si>
  <si>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Јединствена набавка, централизована, оквирни споразум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</si>
  <si>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</si>
  <si>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</si>
  <si>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</si>
  <si>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</si>
  <si>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404-1-110/16-21</t>
  </si>
  <si>
    <t>Aутотрансфузиони системи/сетови за интраоперативно спашавање крви</t>
  </si>
  <si>
    <t>Шифра предметног добра</t>
  </si>
  <si>
    <t>Заштићени назив понуђеног добра и каталошки број</t>
  </si>
  <si>
    <t>SK160004</t>
  </si>
  <si>
    <t xml:space="preserve">    Haemonetics</t>
  </si>
  <si>
    <t>PHARMAPHERESIS d.o.o.</t>
  </si>
  <si>
    <t>SK160002</t>
  </si>
  <si>
    <t xml:space="preserve">HAEMONETICS Cell Saver 5/5+ Bowl Kit             K26x
208
220 </t>
  </si>
  <si>
    <t>HAEMONETICS Aspiration #208</t>
  </si>
  <si>
    <t>Системи/сетови компатибилни типу апарата  Cell Saver 5, Cell Saver 5 +</t>
  </si>
  <si>
    <t>Стерилна двоканална аспирациона линија са капаљком за интраоперативно спашавање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</si>
</sst>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17" borderId="0" applyNumberFormat="0" applyBorder="0" applyAlignment="0" applyProtection="0"/>
    <xf numFmtId="0" fontId="44" fillId="27" borderId="0" applyNumberFormat="0" applyBorder="0" applyAlignment="0" applyProtection="0"/>
    <xf numFmtId="0" fontId="10" fillId="19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29" borderId="0" applyNumberFormat="0" applyBorder="0" applyAlignment="0" applyProtection="0"/>
    <xf numFmtId="0" fontId="44" fillId="41" borderId="0" applyNumberFormat="0" applyBorder="0" applyAlignment="0" applyProtection="0"/>
    <xf numFmtId="0" fontId="10" fillId="31" borderId="0" applyNumberFormat="0" applyBorder="0" applyAlignment="0" applyProtection="0"/>
    <xf numFmtId="0" fontId="44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5" borderId="0" applyNumberFormat="0" applyBorder="0" applyAlignment="0" applyProtection="0"/>
    <xf numFmtId="0" fontId="46" fillId="45" borderId="1" applyNumberFormat="0" applyAlignment="0" applyProtection="0"/>
    <xf numFmtId="0" fontId="12" fillId="46" borderId="2" applyNumberFormat="0" applyAlignment="0" applyProtection="0"/>
    <xf numFmtId="0" fontId="47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9" fillId="13" borderId="2" applyNumberFormat="0" applyAlignment="0" applyProtection="0"/>
    <xf numFmtId="0" fontId="56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62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2" fillId="55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6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3" fillId="57" borderId="19" xfId="0" applyFont="1" applyFill="1" applyBorder="1" applyAlignment="1">
      <alignment horizontal="center" vertical="center" wrapText="1"/>
    </xf>
    <xf numFmtId="3" fontId="62" fillId="57" borderId="19" xfId="0" applyNumberFormat="1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right" vertical="center" wrapText="1"/>
    </xf>
    <xf numFmtId="0" fontId="62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62" fillId="0" borderId="19" xfId="9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4" fontId="0" fillId="57" borderId="19" xfId="0" applyNumberFormat="1" applyFill="1" applyBorder="1" applyAlignment="1">
      <alignment horizontal="center" vertical="center" wrapText="1"/>
    </xf>
    <xf numFmtId="0" fontId="0" fillId="57" borderId="19" xfId="0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right" vertical="center" wrapText="1"/>
    </xf>
    <xf numFmtId="0" fontId="62" fillId="55" borderId="19" xfId="0" applyFont="1" applyFill="1" applyBorder="1" applyAlignment="1">
      <alignment horizontal="right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60" fillId="58" borderId="23" xfId="96" applyNumberFormat="1" applyFont="1" applyFill="1" applyBorder="1" applyAlignment="1">
      <alignment horizontal="center" vertical="center" wrapText="1"/>
      <protection/>
    </xf>
    <xf numFmtId="4" fontId="60" fillId="58" borderId="25" xfId="96" applyNumberFormat="1" applyFont="1" applyFill="1" applyBorder="1" applyAlignment="1">
      <alignment horizontal="center" vertical="center" wrapText="1"/>
      <protection/>
    </xf>
    <xf numFmtId="4" fontId="60" fillId="58" borderId="26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39.421875" style="0" customWidth="1"/>
    <col min="2" max="2" width="11.7109375" style="0" customWidth="1"/>
    <col min="3" max="3" width="41.00390625" style="0" customWidth="1"/>
    <col min="4" max="4" width="14.7109375" style="0" customWidth="1"/>
    <col min="5" max="5" width="12.28125" style="0" customWidth="1"/>
    <col min="6" max="6" width="8.8515625" style="0" bestFit="1" customWidth="1"/>
    <col min="7" max="7" width="15.00390625" style="27" hidden="1" customWidth="1"/>
    <col min="8" max="8" width="15.140625" style="0" customWidth="1"/>
    <col min="9" max="9" width="11.7109375" style="27" hidden="1" customWidth="1"/>
    <col min="10" max="10" width="18.7109375" style="0" customWidth="1"/>
    <col min="11" max="11" width="9.57421875" style="27" hidden="1" customWidth="1"/>
  </cols>
  <sheetData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4" ht="12.75">
      <c r="A3" s="51" t="s">
        <v>31</v>
      </c>
      <c r="B3" s="51"/>
      <c r="C3" s="51"/>
      <c r="D3" s="51"/>
    </row>
    <row r="4" spans="1:3" ht="12.75">
      <c r="A4" s="50"/>
      <c r="B4" s="50"/>
      <c r="C4" s="50"/>
    </row>
    <row r="6" spans="1:11" ht="48" customHeight="1">
      <c r="A6" s="5" t="s">
        <v>0</v>
      </c>
      <c r="B6" s="5" t="s">
        <v>37</v>
      </c>
      <c r="C6" s="5" t="s">
        <v>38</v>
      </c>
      <c r="D6" s="5" t="s">
        <v>2</v>
      </c>
      <c r="E6" s="6" t="s">
        <v>3</v>
      </c>
      <c r="F6" s="5" t="s">
        <v>4</v>
      </c>
      <c r="G6" s="28" t="s">
        <v>5</v>
      </c>
      <c r="H6" s="5" t="s">
        <v>6</v>
      </c>
      <c r="I6" s="28" t="s">
        <v>7</v>
      </c>
      <c r="J6" s="5" t="s">
        <v>1</v>
      </c>
      <c r="K6" s="28" t="s">
        <v>20</v>
      </c>
    </row>
    <row r="7" spans="1:11" ht="96.75" customHeight="1">
      <c r="A7" s="43" t="s">
        <v>45</v>
      </c>
      <c r="B7" s="41" t="s">
        <v>42</v>
      </c>
      <c r="C7" s="37" t="s">
        <v>43</v>
      </c>
      <c r="D7" s="38" t="s">
        <v>40</v>
      </c>
      <c r="E7" s="37" t="s">
        <v>29</v>
      </c>
      <c r="F7" s="37"/>
      <c r="G7" s="44">
        <v>16000</v>
      </c>
      <c r="H7" s="40">
        <v>16000</v>
      </c>
      <c r="I7" s="44">
        <f>G7*F7</f>
        <v>0</v>
      </c>
      <c r="J7" s="1">
        <f>F7*H7</f>
        <v>0</v>
      </c>
      <c r="K7" s="45">
        <v>1</v>
      </c>
    </row>
    <row r="8" spans="1:11" s="2" customFormat="1" ht="96.75" customHeight="1">
      <c r="A8" s="43" t="s">
        <v>46</v>
      </c>
      <c r="B8" s="35" t="s">
        <v>39</v>
      </c>
      <c r="C8" s="36" t="s">
        <v>44</v>
      </c>
      <c r="D8" s="42" t="s">
        <v>40</v>
      </c>
      <c r="E8" s="39" t="s">
        <v>29</v>
      </c>
      <c r="F8" s="4"/>
      <c r="G8" s="32">
        <v>1680</v>
      </c>
      <c r="H8" s="8">
        <v>1680</v>
      </c>
      <c r="I8" s="32">
        <f>G8*F8</f>
        <v>0</v>
      </c>
      <c r="J8" s="1">
        <f>F8*H8</f>
        <v>0</v>
      </c>
      <c r="K8" s="29">
        <v>1</v>
      </c>
    </row>
    <row r="9" spans="1:11" ht="21.75" customHeight="1">
      <c r="A9" s="48" t="s">
        <v>32</v>
      </c>
      <c r="B9" s="48"/>
      <c r="C9" s="48"/>
      <c r="D9" s="48"/>
      <c r="E9" s="48"/>
      <c r="F9" s="48"/>
      <c r="G9" s="48"/>
      <c r="H9" s="48"/>
      <c r="I9" s="30"/>
      <c r="J9" s="7">
        <f>SUM(J8)+J7</f>
        <v>0</v>
      </c>
      <c r="K9" s="33">
        <v>0.2</v>
      </c>
    </row>
    <row r="10" spans="1:10" ht="18.75" customHeight="1">
      <c r="A10" s="46" t="s">
        <v>33</v>
      </c>
      <c r="B10" s="46"/>
      <c r="C10" s="46"/>
      <c r="D10" s="46"/>
      <c r="E10" s="46"/>
      <c r="F10" s="46"/>
      <c r="G10" s="46"/>
      <c r="H10" s="46"/>
      <c r="I10" s="31"/>
      <c r="J10" s="7">
        <f>J9*K9</f>
        <v>0</v>
      </c>
    </row>
    <row r="11" spans="1:10" ht="18" customHeight="1">
      <c r="A11" s="47" t="s">
        <v>34</v>
      </c>
      <c r="B11" s="47"/>
      <c r="C11" s="47"/>
      <c r="D11" s="47"/>
      <c r="E11" s="47"/>
      <c r="F11" s="47"/>
      <c r="G11" s="47"/>
      <c r="H11" s="47"/>
      <c r="I11" s="31"/>
      <c r="J11" s="7">
        <f>SUM(J9:J10)</f>
        <v>0</v>
      </c>
    </row>
  </sheetData>
  <sheetProtection/>
  <mergeCells count="6">
    <mergeCell ref="A10:H10"/>
    <mergeCell ref="A11:H11"/>
    <mergeCell ref="A9:H9"/>
    <mergeCell ref="A2:J2"/>
    <mergeCell ref="A4:C4"/>
    <mergeCell ref="A3:D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41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35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SUM('PHARMAPHERESIS- specifikacija'!I7:I8)</f>
        <v>0</v>
      </c>
      <c r="F6" s="19">
        <f>SUM('PHARMAPHERESIS- specifikacija'!J7:J8)</f>
        <v>0</v>
      </c>
      <c r="G6" s="20">
        <f>F6*1.2</f>
        <v>0</v>
      </c>
    </row>
    <row r="7" spans="2:7" ht="24.75" customHeight="1" thickBot="1">
      <c r="B7" s="12" t="s">
        <v>13</v>
      </c>
      <c r="C7" s="21" t="s">
        <v>30</v>
      </c>
      <c r="D7" s="11"/>
      <c r="E7" s="52" t="s">
        <v>14</v>
      </c>
      <c r="F7" s="53"/>
      <c r="G7" s="54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0</v>
      </c>
      <c r="C13" s="21" t="s">
        <v>19</v>
      </c>
      <c r="D13" s="11"/>
      <c r="E13" s="25" t="s">
        <v>20</v>
      </c>
      <c r="F13" s="26">
        <f>SUBTOTAL(101,'PHARMAPHERESIS- specifikacija'!K7:K8)</f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24">
      <c r="B17" s="12" t="s">
        <v>24</v>
      </c>
      <c r="C17" s="3" t="s">
        <v>36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4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2016-08-01T08:20:35Z</dcterms:modified>
  <cp:category/>
  <cp:version/>
  <cp:contentType/>
  <cp:contentStatus/>
</cp:coreProperties>
</file>